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ndors\AIRPACK\RECIPROCATING COMPRESSORS(C-1002 &amp; C-7080) (2 Sets)\vnces\APCES-V-00013\"/>
    </mc:Choice>
  </mc:AlternateContent>
  <xr:revisionPtr revIDLastSave="0" documentId="8_{FBB6E813-5419-4FEC-9E2E-4271616AF23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DOC CONTROL" sheetId="1" state="hidden" r:id="rId1"/>
    <sheet name="VPIS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>#REF!</definedName>
    <definedName name="\N">#REF!</definedName>
    <definedName name="\r">#N/A</definedName>
    <definedName name="\Y">#REF!</definedName>
    <definedName name="________Rev1">#REF!</definedName>
    <definedName name="________Rev2">#REF!</definedName>
    <definedName name="________Rev3">#REF!</definedName>
    <definedName name="________Rev4">#REF!</definedName>
    <definedName name="_______Rev1">#REF!</definedName>
    <definedName name="_______Rev2">#REF!</definedName>
    <definedName name="_______Rev3">#REF!</definedName>
    <definedName name="_______Rev4">#REF!</definedName>
    <definedName name="_____NGd1">[1]GeneralFeedDevices_Labels!#REF!</definedName>
    <definedName name="_____NGd10">[1]GeneralFeedDevices_Labels!#REF!</definedName>
    <definedName name="_____NGd12">[1]GeneralFeedDevices_Labels!#REF!</definedName>
    <definedName name="_____NGd13">[1]GeneralFeedDevices_Labels!#REF!</definedName>
    <definedName name="_____NGd14">[1]GeneralFeedDevices_Labels!#REF!</definedName>
    <definedName name="_____NGd15">[1]GeneralFeedDevices_Labels!#REF!</definedName>
    <definedName name="_____NGd2">[1]GeneralFeedDevices_Labels!#REF!</definedName>
    <definedName name="_____NGd3">[1]GeneralFeedDevices_Labels!#REF!</definedName>
    <definedName name="_____NGd4">[1]GeneralFeedDevices_Labels!#REF!</definedName>
    <definedName name="_____NGd5">[1]GeneralFeedDevices_Labels!#REF!</definedName>
    <definedName name="_____NGd6">[1]GeneralFeedDevices_Labels!#REF!</definedName>
    <definedName name="_____NGd7">[1]GeneralFeedDevices_Labels!#REF!</definedName>
    <definedName name="_____NGd8">[1]GeneralFeedDevices_Labels!#REF!</definedName>
    <definedName name="_____NGd9">[1]GeneralFeedDevices_Labels!#REF!</definedName>
    <definedName name="_____NPa1">[1]CalmingSection_Labels!#REF!</definedName>
    <definedName name="_____NPa10">[1]CalmingSection_Labels!#REF!</definedName>
    <definedName name="_____NPa2">[1]CalmingSection_Labels!#REF!</definedName>
    <definedName name="_____NPa3">[1]CalmingSection_Labels!#REF!</definedName>
    <definedName name="_____NPa4">[1]CalmingSection_Labels!#REF!</definedName>
    <definedName name="_____NPa5">[1]CalmingSection_Labels!#REF!</definedName>
    <definedName name="_____NPa6">[1]CalmingSection_Labels!#REF!</definedName>
    <definedName name="_____NPa7">[1]CalmingSection_Labels!#REF!</definedName>
    <definedName name="_____NPa8">[1]CalmingSection_Labels!#REF!</definedName>
    <definedName name="_____NPa9">[1]CalmingSection_Labels!#REF!</definedName>
    <definedName name="_____NSp1">[1]CalmingSection_Labels!#REF!</definedName>
    <definedName name="____NGd1">[1]GeneralFeedDevices_Labels!#REF!</definedName>
    <definedName name="____NGd10">[1]GeneralFeedDevices_Labels!#REF!</definedName>
    <definedName name="____NGd12">[1]GeneralFeedDevices_Labels!#REF!</definedName>
    <definedName name="____NGd13">[1]GeneralFeedDevices_Labels!#REF!</definedName>
    <definedName name="____NGd14">[1]GeneralFeedDevices_Labels!#REF!</definedName>
    <definedName name="____NGd15">[1]GeneralFeedDevices_Labels!#REF!</definedName>
    <definedName name="____NGd2">[1]GeneralFeedDevices_Labels!#REF!</definedName>
    <definedName name="____NGd3">[1]GeneralFeedDevices_Labels!#REF!</definedName>
    <definedName name="____NGd4">[1]GeneralFeedDevices_Labels!#REF!</definedName>
    <definedName name="____NGd5">[1]GeneralFeedDevices_Labels!#REF!</definedName>
    <definedName name="____NGd6">[1]GeneralFeedDevices_Labels!#REF!</definedName>
    <definedName name="____NGd7">[1]GeneralFeedDevices_Labels!#REF!</definedName>
    <definedName name="____NGd8">[1]GeneralFeedDevices_Labels!#REF!</definedName>
    <definedName name="____NGd9">[1]GeneralFeedDevices_Labels!#REF!</definedName>
    <definedName name="____NPa1">[1]CalmingSection_Labels!#REF!</definedName>
    <definedName name="____NPa10">[1]CalmingSection_Labels!#REF!</definedName>
    <definedName name="____NPa2">[1]CalmingSection_Labels!#REF!</definedName>
    <definedName name="____NPa3">[1]CalmingSection_Labels!#REF!</definedName>
    <definedName name="____NPa4">[1]CalmingSection_Labels!#REF!</definedName>
    <definedName name="____NPa5">[1]CalmingSection_Labels!#REF!</definedName>
    <definedName name="____NPa6">[1]CalmingSection_Labels!#REF!</definedName>
    <definedName name="____NPa7">[1]CalmingSection_Labels!#REF!</definedName>
    <definedName name="____NPa8">[1]CalmingSection_Labels!#REF!</definedName>
    <definedName name="____NPa9">[1]CalmingSection_Labels!#REF!</definedName>
    <definedName name="____NSp1">[1]CalmingSection_Labels!#REF!</definedName>
    <definedName name="_xlnm._FilterDatabase" localSheetId="0" hidden="1">'DOC CONTROL'!$A$9:$IT$147</definedName>
    <definedName name="_xlnm._FilterDatabase" localSheetId="1" hidden="1">VPIS!$A$13:$L$13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_Rev1">#REF!</definedName>
    <definedName name="_Rev2">#REF!</definedName>
    <definedName name="_Rev3">#REF!</definedName>
    <definedName name="_Rev4">#REF!</definedName>
    <definedName name="A">[2]General!$G$14</definedName>
    <definedName name="ABA">#REF!</definedName>
    <definedName name="ABAtwo">#REF!</definedName>
    <definedName name="Ac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slot">#REF!</definedName>
    <definedName name="Aslotmid">#REF!</definedName>
    <definedName name="Aslottwo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 localSheetId="1">VPIS!BVCBB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heckedby">#REF!</definedName>
    <definedName name="CheckedbyDate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w">[3]Heat!#REF!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el">#REF!</definedName>
    <definedName name="eltwo">#REF!</definedName>
    <definedName name="EngineeredBy">#REF!</definedName>
    <definedName name="Equipment">#REF!</definedName>
    <definedName name="EquipmentNo">#REF!</definedName>
    <definedName name="F">#REF!</definedName>
    <definedName name="filename">[2]General!$F$39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[4]GeneralFeedDevices_Labels!#REF!</definedName>
    <definedName name="H2O_air">'[5]H2O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[3]Heat!#REF!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ocation">[2]General!#REF!</definedName>
    <definedName name="Lw">#REF!</definedName>
    <definedName name="Lwtwo">#REF!</definedName>
    <definedName name="Macro1">[6]!Macro1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FigureDesignTable">#REF!</definedName>
    <definedName name="NoFigureNoteTable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 localSheetId="1">VPIS!O2air</definedName>
    <definedName name="O2air">[0]!O2air</definedName>
    <definedName name="Ow">[3]Heat!#REF!</definedName>
    <definedName name="percent_to_SO4">[8]Heat!$E$17</definedName>
    <definedName name="Pfl">#REF!</definedName>
    <definedName name="phi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rincipal">#REF!</definedName>
    <definedName name="_xlnm.Print_Area" localSheetId="0">'DOC CONTROL'!$A$1:$L$149</definedName>
    <definedName name="_xlnm.Print_Area" localSheetId="1">VPIS!$A$1:$M$123</definedName>
    <definedName name="Print_Area_MI">#REF!</definedName>
    <definedName name="PrintRange">#REF!</definedName>
    <definedName name="Qlmax">#REF!</definedName>
    <definedName name="Qstar">#REF!</definedName>
    <definedName name="RequisitionNo">#REF!</definedName>
    <definedName name="rhol">#REF!</definedName>
    <definedName name="rhov">#REF!</definedName>
    <definedName name="SCRUBBER">#N/A</definedName>
    <definedName name="Section">[1]CalmingSection_Labels!#REF!</definedName>
    <definedName name="SectionHeight">[1]CalmingSection_Labels!#REF!</definedName>
    <definedName name="SheetNoContd">#REF!</definedName>
    <definedName name="SheetNumber">[9]!SheetNumber</definedName>
    <definedName name="SheetNumberNext">[9]!SheetNumberNext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rayIDColumn">[1]CalmingSection_Labels!#REF!</definedName>
    <definedName name="SpStNozzleD">[1]GeneralFeedDevices_Labels!#REF!</definedName>
    <definedName name="TD">#REF!</definedName>
    <definedName name="TDtwo">#REF!</definedName>
    <definedName name="TempC">[3]Feed!$D$44</definedName>
    <definedName name="TS">#REF!</definedName>
    <definedName name="TStwo">#REF!</definedName>
    <definedName name="Udctmax">#REF!</definedName>
    <definedName name="Udctmaxtwo">#REF!</definedName>
    <definedName name="Uslot">#REF!</definedName>
    <definedName name="Uslotmid">#REF!</definedName>
    <definedName name="Uslottwo">#REF!</definedName>
    <definedName name="velratio">#REF!</definedName>
    <definedName name="velratiotwo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</definedNames>
  <calcPr calcId="191029"/>
</workbook>
</file>

<file path=xl/calcChain.xml><?xml version="1.0" encoding="utf-8"?>
<calcChain xmlns="http://schemas.openxmlformats.org/spreadsheetml/2006/main">
  <c r="H143" i="1" l="1"/>
  <c r="F116" i="1"/>
  <c r="H116" i="1"/>
  <c r="K116" i="1" s="1"/>
  <c r="H28" i="1"/>
  <c r="K28" i="1" s="1"/>
  <c r="F14" i="1"/>
  <c r="H14" i="1"/>
  <c r="K14" i="1" s="1"/>
  <c r="H115" i="1"/>
  <c r="K115" i="1" s="1"/>
  <c r="K68" i="1"/>
  <c r="H102" i="1"/>
  <c r="H69" i="1"/>
  <c r="K69" i="1" s="1"/>
  <c r="H65" i="1"/>
  <c r="K65" i="1" s="1"/>
  <c r="K84" i="1"/>
  <c r="K83" i="1"/>
  <c r="K80" i="1"/>
  <c r="K79" i="1"/>
  <c r="H142" i="1"/>
  <c r="K142" i="1" s="1"/>
  <c r="H139" i="1"/>
  <c r="K139" i="1" s="1"/>
  <c r="H136" i="1"/>
  <c r="K136" i="1" s="1"/>
  <c r="H134" i="1"/>
  <c r="K134" i="1" s="1"/>
  <c r="H132" i="1"/>
  <c r="K132" i="1" s="1"/>
  <c r="H130" i="1"/>
  <c r="K130" i="1" s="1"/>
  <c r="H126" i="1"/>
  <c r="K126" i="1" s="1"/>
  <c r="H124" i="1"/>
  <c r="K124" i="1" s="1"/>
  <c r="K121" i="1"/>
  <c r="K118" i="1"/>
  <c r="H111" i="1"/>
  <c r="K111" i="1" s="1"/>
  <c r="H108" i="1"/>
  <c r="K108" i="1" s="1"/>
  <c r="H105" i="1"/>
  <c r="K105" i="1" s="1"/>
  <c r="H100" i="1" l="1"/>
  <c r="K100" i="1" s="1"/>
  <c r="H95" i="1"/>
  <c r="K95" i="1" s="1"/>
  <c r="H92" i="1"/>
  <c r="K92" i="1" s="1"/>
  <c r="K89" i="1"/>
  <c r="H87" i="1"/>
  <c r="K87" i="1" s="1"/>
  <c r="H75" i="1"/>
  <c r="K75" i="1" s="1"/>
  <c r="H61" i="1"/>
  <c r="K61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9" i="1"/>
  <c r="K59" i="1" s="1"/>
  <c r="H44" i="1"/>
  <c r="K44" i="1" s="1"/>
  <c r="H41" i="1"/>
  <c r="K41" i="1" s="1"/>
  <c r="H33" i="1"/>
  <c r="K33" i="1" s="1"/>
  <c r="H30" i="1"/>
  <c r="K30" i="1" s="1"/>
  <c r="H27" i="1"/>
  <c r="K27" i="1" s="1"/>
  <c r="H24" i="1"/>
  <c r="K24" i="1" s="1"/>
  <c r="H19" i="1"/>
  <c r="K19" i="1" s="1"/>
  <c r="H23" i="1"/>
  <c r="K23" i="1" s="1"/>
  <c r="H43" i="1" l="1"/>
  <c r="K43" i="1" s="1"/>
  <c r="H18" i="1"/>
  <c r="K18" i="1" s="1"/>
  <c r="H39" i="1"/>
  <c r="K39" i="1" s="1"/>
  <c r="H99" i="1"/>
  <c r="K99" i="1" s="1"/>
  <c r="H91" i="1"/>
  <c r="K91" i="1" s="1"/>
  <c r="H26" i="1"/>
  <c r="K26" i="1" s="1"/>
  <c r="H110" i="1"/>
  <c r="K110" i="1" s="1"/>
  <c r="K112" i="1"/>
  <c r="H60" i="1"/>
  <c r="K60" i="1" s="1"/>
  <c r="H107" i="1"/>
  <c r="K107" i="1" s="1"/>
  <c r="H97" i="1"/>
  <c r="K97" i="1" s="1"/>
  <c r="H32" i="1"/>
  <c r="K32" i="1" s="1"/>
  <c r="H141" i="1"/>
  <c r="K141" i="1" s="1"/>
  <c r="H94" i="1"/>
  <c r="K94" i="1" s="1"/>
  <c r="H123" i="1"/>
  <c r="K123" i="1" s="1"/>
  <c r="H71" i="1" l="1"/>
  <c r="K71" i="1" s="1"/>
  <c r="H104" i="1"/>
  <c r="K104" i="1" s="1"/>
  <c r="H49" i="1"/>
  <c r="K49" i="1" s="1"/>
  <c r="H47" i="1"/>
  <c r="K47" i="1" s="1"/>
  <c r="H129" i="1"/>
  <c r="K129" i="1" s="1"/>
  <c r="H13" i="1"/>
  <c r="K13" i="1" s="1"/>
  <c r="H109" i="1" l="1"/>
  <c r="H12" i="1" l="1"/>
  <c r="K12" i="1" s="1"/>
  <c r="F12" i="1"/>
  <c r="H125" i="1" l="1"/>
  <c r="H127" i="1"/>
  <c r="H128" i="1"/>
  <c r="H131" i="1"/>
  <c r="H133" i="1"/>
  <c r="H135" i="1"/>
  <c r="H137" i="1"/>
  <c r="H138" i="1"/>
  <c r="H106" i="1"/>
  <c r="H103" i="1"/>
  <c r="K131" i="1" l="1"/>
  <c r="K128" i="1"/>
  <c r="K127" i="1"/>
  <c r="K117" i="1"/>
  <c r="K114" i="1"/>
  <c r="K113" i="1"/>
  <c r="K109" i="1"/>
  <c r="K106" i="1"/>
  <c r="K103" i="1"/>
  <c r="K133" i="1"/>
  <c r="H52" i="1"/>
  <c r="K52" i="1" s="1"/>
  <c r="H51" i="1"/>
  <c r="K51" i="1" s="1"/>
  <c r="H93" i="1"/>
  <c r="K93" i="1" s="1"/>
  <c r="H122" i="1"/>
  <c r="K122" i="1" s="1"/>
  <c r="H98" i="1"/>
  <c r="K98" i="1" s="1"/>
  <c r="K37" i="1"/>
  <c r="H96" i="1"/>
  <c r="K96" i="1" s="1"/>
  <c r="K36" i="1"/>
  <c r="H22" i="1"/>
  <c r="K22" i="1" s="1"/>
  <c r="F22" i="1"/>
  <c r="K77" i="1"/>
  <c r="K78" i="1"/>
  <c r="K81" i="1"/>
  <c r="K82" i="1"/>
  <c r="H85" i="1"/>
  <c r="K85" i="1" s="1"/>
  <c r="H86" i="1"/>
  <c r="K86" i="1" s="1"/>
  <c r="K88" i="1"/>
  <c r="H90" i="1"/>
  <c r="K90" i="1" s="1"/>
  <c r="K101" i="1"/>
  <c r="K102" i="1"/>
  <c r="K119" i="1"/>
  <c r="K120" i="1"/>
  <c r="K125" i="1"/>
  <c r="K135" i="1"/>
  <c r="K137" i="1"/>
  <c r="K138" i="1"/>
  <c r="H140" i="1"/>
  <c r="K140" i="1" s="1"/>
  <c r="K143" i="1"/>
  <c r="K144" i="1"/>
  <c r="K145" i="1"/>
  <c r="K147" i="1"/>
  <c r="F11" i="1"/>
  <c r="H11" i="1"/>
  <c r="K11" i="1" s="1"/>
  <c r="K35" i="1"/>
  <c r="K16" i="1"/>
  <c r="F38" i="1"/>
  <c r="H38" i="1"/>
  <c r="K38" i="1" s="1"/>
  <c r="F17" i="1"/>
  <c r="H17" i="1"/>
  <c r="K17" i="1" s="1"/>
  <c r="F21" i="1"/>
  <c r="H21" i="1"/>
  <c r="K21" i="1" s="1"/>
  <c r="H50" i="1"/>
  <c r="K50" i="1" s="1"/>
  <c r="H48" i="1"/>
  <c r="K48" i="1" s="1"/>
  <c r="H46" i="1"/>
  <c r="K46" i="1" s="1"/>
  <c r="H25" i="1"/>
  <c r="K25" i="1" s="1"/>
  <c r="H29" i="1"/>
  <c r="K29" i="1" s="1"/>
  <c r="H31" i="1"/>
  <c r="K31" i="1" s="1"/>
  <c r="H34" i="1"/>
  <c r="K34" i="1" s="1"/>
  <c r="H40" i="1"/>
  <c r="K40" i="1" s="1"/>
  <c r="H42" i="1"/>
  <c r="K42" i="1" s="1"/>
  <c r="H45" i="1"/>
  <c r="K45" i="1" s="1"/>
  <c r="H64" i="1"/>
  <c r="K64" i="1" s="1"/>
  <c r="H66" i="1"/>
  <c r="K66" i="1" s="1"/>
  <c r="H67" i="1"/>
  <c r="K67" i="1" s="1"/>
  <c r="H70" i="1"/>
  <c r="K70" i="1" s="1"/>
  <c r="H72" i="1"/>
  <c r="K72" i="1" s="1"/>
  <c r="H73" i="1"/>
  <c r="K73" i="1" s="1"/>
  <c r="H74" i="1"/>
  <c r="K74" i="1" s="1"/>
  <c r="H76" i="1"/>
  <c r="K76" i="1" s="1"/>
  <c r="H20" i="1"/>
  <c r="K20" i="1" s="1"/>
  <c r="H15" i="1"/>
  <c r="K15" i="1" s="1"/>
  <c r="H10" i="1"/>
  <c r="K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tc={C4B18BC2-BB50-4A29-916C-CABE61BF4BEB}</author>
  </authors>
  <commentList>
    <comment ref="L13" authorId="0" shapeId="0" xr:uid="{C4B18BC2-BB50-4A29-916C-CABE61BF4BEB}">
      <text>
        <r>
          <rPr>
            <sz val="1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opnieuw begonnen met tellen van de transmittals</t>
        </r>
      </text>
    </comment>
  </commentList>
</comments>
</file>

<file path=xl/sharedStrings.xml><?xml version="1.0" encoding="utf-8"?>
<sst xmlns="http://schemas.openxmlformats.org/spreadsheetml/2006/main" count="1440" uniqueCount="489">
  <si>
    <t>Description</t>
  </si>
  <si>
    <t>Usage</t>
  </si>
  <si>
    <t>Planned date</t>
  </si>
  <si>
    <t>Actual date</t>
  </si>
  <si>
    <t>VENDOR DOCUMENT SCHEDULE</t>
  </si>
  <si>
    <t>Project:</t>
  </si>
  <si>
    <t>Purchase order:</t>
  </si>
  <si>
    <t>Airpack reference:</t>
  </si>
  <si>
    <t>Project manager:</t>
  </si>
  <si>
    <t>Document turn around time:</t>
  </si>
  <si>
    <t>Airpack
document
number</t>
  </si>
  <si>
    <t>Revision
number
(00 - 09)</t>
  </si>
  <si>
    <t>Contractor / Customer
Document number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</si>
  <si>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</si>
  <si>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</si>
  <si>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</si>
  <si>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</si>
  <si>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</si>
  <si>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00</t>
  </si>
  <si>
    <t>PQR / WPS (FOR INFORMATION ONLY)</t>
  </si>
  <si>
    <t>17811-COM</t>
  </si>
  <si>
    <t>MEG20-PO-BP303-021</t>
  </si>
  <si>
    <t>Bushehr MEG Plant Project</t>
  </si>
  <si>
    <t>17811-01</t>
  </si>
  <si>
    <t>17811-03</t>
  </si>
  <si>
    <t>17811-04</t>
  </si>
  <si>
    <t>17811-05</t>
  </si>
  <si>
    <t>17811-07</t>
  </si>
  <si>
    <t>17811-08</t>
  </si>
  <si>
    <t>17811-10</t>
  </si>
  <si>
    <t>17811-12</t>
  </si>
  <si>
    <t>17811-14</t>
  </si>
  <si>
    <t>17811-15</t>
  </si>
  <si>
    <t>17811-16</t>
  </si>
  <si>
    <t>17811-17</t>
  </si>
  <si>
    <t>17811-18</t>
  </si>
  <si>
    <t>17811-19</t>
  </si>
  <si>
    <t>17811-20</t>
  </si>
  <si>
    <t>17811-22</t>
  </si>
  <si>
    <t>17811-25</t>
  </si>
  <si>
    <t>17811-51</t>
  </si>
  <si>
    <t>IFA</t>
  </si>
  <si>
    <t>IFI</t>
  </si>
  <si>
    <t>BUSHEHR PETROCHEMICAL COMPANY</t>
  </si>
  <si>
    <t>Document Number</t>
  </si>
  <si>
    <t>Doc. Title:</t>
  </si>
  <si>
    <t>Rev.</t>
  </si>
  <si>
    <t>Vendor Name:</t>
  </si>
  <si>
    <t>Order Description:</t>
  </si>
  <si>
    <t>P.O. Number:</t>
  </si>
  <si>
    <t>Issue Date:</t>
  </si>
  <si>
    <t>No.</t>
  </si>
  <si>
    <t>Client Document Number</t>
  </si>
  <si>
    <t>Vendor Document Number</t>
  </si>
  <si>
    <t>Discipline*</t>
  </si>
  <si>
    <t>Doc. Size</t>
  </si>
  <si>
    <t>Document Description</t>
  </si>
  <si>
    <t>Doc. Class (1/2/3)</t>
  </si>
  <si>
    <t>1st Issue Date
(Sample : 04-Dec-11)</t>
  </si>
  <si>
    <t>AFC Plan Issue Date
(Sample : 04-Dec-11)</t>
  </si>
  <si>
    <t>Doc Weight%</t>
  </si>
  <si>
    <t>Remarks</t>
  </si>
  <si>
    <t>Document Class:
    1: For approval
    2: For review
    3: For information</t>
  </si>
  <si>
    <t>0001</t>
  </si>
  <si>
    <t>Kevin Pool/Jeroen Rust</t>
  </si>
  <si>
    <t>SUB VENDOR LIST</t>
  </si>
  <si>
    <t>TIME SCHEDULE</t>
  </si>
  <si>
    <t>MONTHLY PROGRESS REPORT</t>
  </si>
  <si>
    <t xml:space="preserve">HYDROSTATIC/ PNEUMATIC  TEST PROCEDURE </t>
  </si>
  <si>
    <t>NDE PROCEDURE</t>
  </si>
  <si>
    <t>PI</t>
  </si>
  <si>
    <t xml:space="preserve">W.P.S &amp; P.Q.R. </t>
  </si>
  <si>
    <t>INSTALLATION, OPERATION &amp; MAINTENANCE MANUAL</t>
  </si>
  <si>
    <t>PR</t>
  </si>
  <si>
    <t>IN</t>
  </si>
  <si>
    <t>ME</t>
  </si>
  <si>
    <t>LUBRICANT LIST AND MATERIAL SAFETY DATA SHEET</t>
  </si>
  <si>
    <t>ALL EQUIPMENT NAME PLATE DRAWING</t>
  </si>
  <si>
    <t xml:space="preserve">INSTRUMENT HOOK UP DRAWING </t>
  </si>
  <si>
    <t>EL</t>
  </si>
  <si>
    <t>17811-38</t>
  </si>
  <si>
    <t>17811-32</t>
  </si>
  <si>
    <t>17811-53</t>
  </si>
  <si>
    <t>17811-73</t>
  </si>
  <si>
    <t>17811-11A</t>
  </si>
  <si>
    <t>17811-11B</t>
  </si>
  <si>
    <t>17811-24A</t>
  </si>
  <si>
    <t>17811-24B</t>
  </si>
  <si>
    <t>17811-11C</t>
  </si>
  <si>
    <t>17811-23B</t>
  </si>
  <si>
    <t>17811-23A</t>
  </si>
  <si>
    <t>17811-11D</t>
  </si>
  <si>
    <t>17811-36</t>
  </si>
  <si>
    <t>17811-39</t>
  </si>
  <si>
    <t>17811-42</t>
  </si>
  <si>
    <t>17811-72</t>
  </si>
  <si>
    <t>17811-43</t>
  </si>
  <si>
    <t>17811-74</t>
  </si>
  <si>
    <t>01</t>
  </si>
  <si>
    <t>after FAT</t>
  </si>
  <si>
    <t>with GAD</t>
  </si>
  <si>
    <t>0002</t>
  </si>
  <si>
    <t>0003</t>
  </si>
  <si>
    <t>0004</t>
  </si>
  <si>
    <t>0005</t>
  </si>
  <si>
    <t>0006</t>
  </si>
  <si>
    <t>0007</t>
  </si>
  <si>
    <t>02</t>
  </si>
  <si>
    <t>0008</t>
  </si>
  <si>
    <t>0009</t>
  </si>
  <si>
    <t>0010</t>
  </si>
  <si>
    <t>0011</t>
  </si>
  <si>
    <t>0012</t>
  </si>
  <si>
    <t>0013</t>
  </si>
  <si>
    <t>0015</t>
  </si>
  <si>
    <t>BU-20-VD-303-DC-DCI-0001</t>
  </si>
  <si>
    <t>Air pack Co</t>
  </si>
  <si>
    <t>INCLUDING WELDING MAP &amp; N.D.T. TABLE  LIST</t>
  </si>
  <si>
    <t>IN/PR</t>
  </si>
  <si>
    <t>WORKSTATION DRAWING AND DATA SHEET</t>
  </si>
  <si>
    <t>HAZOP AND SIL STUDY PROCEDURE</t>
  </si>
  <si>
    <t>SPECIAL TOOLS LIST</t>
  </si>
  <si>
    <t>17811-11E</t>
  </si>
  <si>
    <t>17811-11F</t>
  </si>
  <si>
    <t>17811-44</t>
  </si>
  <si>
    <t>17811-45</t>
  </si>
  <si>
    <t>17811-46</t>
  </si>
  <si>
    <t>17811-47</t>
  </si>
  <si>
    <t>17811-48</t>
  </si>
  <si>
    <t>17811-13</t>
  </si>
  <si>
    <t>17811-55</t>
  </si>
  <si>
    <t>17811-56</t>
  </si>
  <si>
    <t xml:space="preserve">Modbus list </t>
  </si>
  <si>
    <t xml:space="preserve">Vendor print index &amp; schedule  </t>
  </si>
  <si>
    <t>Compressor package P&amp;ID</t>
  </si>
  <si>
    <t>Compressor package P&amp;ID incl. CRS</t>
  </si>
  <si>
    <t>Reciprocating compressor general arrangement</t>
  </si>
  <si>
    <t>Reciprocating compressor general arrangement incl. CRS</t>
  </si>
  <si>
    <t>Compressor motor data sheet</t>
  </si>
  <si>
    <t>After cooler mechanical data sheet</t>
  </si>
  <si>
    <t>Pulsation damper mechanical data sheet</t>
  </si>
  <si>
    <t>Instrument data sheet</t>
  </si>
  <si>
    <t>Commissioning and start-up spare parts list</t>
  </si>
  <si>
    <t>NDE procedure</t>
  </si>
  <si>
    <t>Hydrostatic / pneumatic test procedure</t>
  </si>
  <si>
    <t>Surface preparation &amp; painting procedure</t>
  </si>
  <si>
    <t>Installation, operation &amp; maintenance manual</t>
  </si>
  <si>
    <t>Packing, marking shipping &amp; preservation procedure</t>
  </si>
  <si>
    <t>Logic diagrams -program of UCP - compressor shutdown logic drawing</t>
  </si>
  <si>
    <t>Compressor FAT test procedure</t>
  </si>
  <si>
    <t xml:space="preserve">Trip &amp; alarm setpoint list </t>
  </si>
  <si>
    <t>Instrument hook-up drawing</t>
  </si>
  <si>
    <t>Compressor motor outline drawing &amp; terminal box wiring diagram</t>
  </si>
  <si>
    <t xml:space="preserve">Two years spare parts list </t>
  </si>
  <si>
    <t>Sub vendor list</t>
  </si>
  <si>
    <t>Data sheet &amp; drawings for strainers</t>
  </si>
  <si>
    <t>Calculation &amp; data sheet of control valves/  ON-OFF valves</t>
  </si>
  <si>
    <t>Architecture diagram</t>
  </si>
  <si>
    <t>Instrument cable list &amp; schedule</t>
  </si>
  <si>
    <t>Instrument index</t>
  </si>
  <si>
    <t>Monthly progress report</t>
  </si>
  <si>
    <t>COMPRESSOR FAT TEST PROCEDURE</t>
  </si>
  <si>
    <t>monthly</t>
  </si>
  <si>
    <t>Special tool list</t>
  </si>
  <si>
    <t>0016</t>
  </si>
  <si>
    <t>0017</t>
  </si>
  <si>
    <t>0018</t>
  </si>
  <si>
    <t xml:space="preserve">SURFACE PREPARATION &amp; PAINTING PROCEDURE </t>
  </si>
  <si>
    <t>0019</t>
  </si>
  <si>
    <t>Vendor Print Index &amp; Schedule(VPIS) For Reciprocating Compressors</t>
  </si>
  <si>
    <t>Reciprocating Compressors</t>
  </si>
  <si>
    <t>A4</t>
  </si>
  <si>
    <t>BU-20-VD-303-PE-LST-0002</t>
  </si>
  <si>
    <t>PE</t>
  </si>
  <si>
    <t>BU-20-VD-303-PC-SCH-0003</t>
  </si>
  <si>
    <t>PC</t>
  </si>
  <si>
    <t>BU-20-VD-303-PC-MRP-0004</t>
  </si>
  <si>
    <t>BU-20-VD-303-QC-ITP-0005</t>
  </si>
  <si>
    <t>QC</t>
  </si>
  <si>
    <t>Inspection and Test Plan (ITP) for Reciprocating Compressor-MEG-303</t>
  </si>
  <si>
    <t>BU-20-VD-303-QC-PRC-0006</t>
  </si>
  <si>
    <t>BU-20-VD-303-QC-PRC-0007</t>
  </si>
  <si>
    <t>BU-20-VD-303-PE-PRC-0008</t>
  </si>
  <si>
    <t>PACKING, MARKING , SHIPPING AND PRESERVATION PROCEDURE</t>
  </si>
  <si>
    <t>BU-20-VD-303-QC-PRC-0009</t>
  </si>
  <si>
    <t>BU-20-VD-303-PI-DCR-0010</t>
  </si>
  <si>
    <t>BU-20-VD-303-QC-WPS-0011</t>
  </si>
  <si>
    <t>BU-20-VD-303-PR-DWG-0013</t>
  </si>
  <si>
    <t>A3</t>
  </si>
  <si>
    <t>BU-20-VD-303-PR-LST-0014</t>
  </si>
  <si>
    <t>BU-20-VD-303-IN-DSH-0015</t>
  </si>
  <si>
    <t>BU-20-VD-303-ME-CAL-0016</t>
  </si>
  <si>
    <t>BU-20-VD-303-ME-DSH-0017</t>
  </si>
  <si>
    <t>BU-20-VD-303-ME-DWG-0018</t>
  </si>
  <si>
    <t>BU-20-VD-303-ME-DSH-0019</t>
  </si>
  <si>
    <t>BU-20-VD-303-ME-DSH-0020</t>
  </si>
  <si>
    <t>BU-20-VD-303-EL-DWG-0021</t>
  </si>
  <si>
    <t>BU-20-VD-303-ME-DSH-0022</t>
  </si>
  <si>
    <t>BU-20-VD-303-ME-DWG-0023</t>
  </si>
  <si>
    <t>BU-20-VD-303-ME-DWG-0024</t>
  </si>
  <si>
    <t>BU-20-VD-303-ME-LST-0025</t>
  </si>
  <si>
    <t>BU-20-VD-303-ME-CAL-0026</t>
  </si>
  <si>
    <t>BU-20-VD-303-ME-DSH-0027</t>
  </si>
  <si>
    <t>BU-20-VD-303-ME-DWG-0029</t>
  </si>
  <si>
    <t>BU-20-VD-303-PI-DWG-0030</t>
  </si>
  <si>
    <t>BU-20-VD-303-ME-DSH-0031</t>
  </si>
  <si>
    <t>BU-20-VD-303-IN-INX-0032</t>
  </si>
  <si>
    <t>BU-20-VD-303-IN-DWG-0033</t>
  </si>
  <si>
    <t>BU-20-VD-303-IN-LST-0034</t>
  </si>
  <si>
    <t>BU-20-VD-303-IN-DIG-0035</t>
  </si>
  <si>
    <t>BU-20-VD-303-IN-DIG-0036</t>
  </si>
  <si>
    <t>BU-20-VD-303-IN-LST-0037</t>
  </si>
  <si>
    <t>BU-20-VD-303-IN-LST-0038</t>
  </si>
  <si>
    <t>BU-20-VD-303-IN-DWG-0039</t>
  </si>
  <si>
    <t>BU-20-VD-303-IN-DSH-0040</t>
  </si>
  <si>
    <t>BU-20-VD-303-IN-DSH-0041</t>
  </si>
  <si>
    <t>BU-20-VD-303-PR-LST-0042</t>
  </si>
  <si>
    <t>BU-20-VD-303-IN-DIG-0043</t>
  </si>
  <si>
    <t>EL/IN</t>
  </si>
  <si>
    <t>BU-20-VD-303-IN-DIG-0044</t>
  </si>
  <si>
    <t>BU-20-VD-303-IN-DSH-0045</t>
  </si>
  <si>
    <t>BU-20-VD-303-PR-DPH-0046</t>
  </si>
  <si>
    <t>BU-20-VD-303-PR-PRC-0047</t>
  </si>
  <si>
    <t>BU-20-VD-303-EL-LST-0048</t>
  </si>
  <si>
    <t>BU-20-VD-303-EL-DIG-0049</t>
  </si>
  <si>
    <t>BU-20-VD-303-EL-LST-0050</t>
  </si>
  <si>
    <t>BU-20-VD-303-EL-DSH-0051</t>
  </si>
  <si>
    <t>BU-20-VD-303-EL-PUC-0052</t>
  </si>
  <si>
    <t>BU-20-VD-303-EL-DWG-0053</t>
  </si>
  <si>
    <t>TWO YEARS SPARE PART LIST IN SPLIR FORMAT</t>
  </si>
  <si>
    <t>COMMISSIONING AND START-UP SPARE PART LIST IN SPLIR FORMAT</t>
  </si>
  <si>
    <t>BU-20-VD-303-IN-LST-0057</t>
  </si>
  <si>
    <t>BU-20-VD-303-EL-DWG-0058</t>
  </si>
  <si>
    <t>BU-20-VD-303-DC-INX-0061</t>
  </si>
  <si>
    <t>BU-20-VD-303-DC-VDR-0062</t>
  </si>
  <si>
    <t>Page: 3 of 3</t>
  </si>
  <si>
    <t>AP</t>
  </si>
  <si>
    <t>AN</t>
  </si>
  <si>
    <t>CM</t>
  </si>
  <si>
    <t>RE</t>
  </si>
  <si>
    <t>NC</t>
  </si>
  <si>
    <t>IFC</t>
  </si>
  <si>
    <t>AFC</t>
  </si>
  <si>
    <t>AB</t>
  </si>
  <si>
    <t>03</t>
  </si>
  <si>
    <t>UCP/LCP/JB GENERAL ARRANGEMENT DRAWING  &amp; TERMINAL DETAILS</t>
  </si>
  <si>
    <t>UCP/LCP/JB WIRING DIAGRAM</t>
  </si>
  <si>
    <t>BU-20-VD-303-ME-LST-0054</t>
  </si>
  <si>
    <t>BU-20-VD-303-ME-LST-0055</t>
  </si>
  <si>
    <t>BU-20-VD-303-ME-LST-0056</t>
  </si>
  <si>
    <t>ME/QC</t>
  </si>
  <si>
    <t>TIE IN POINT LIST</t>
  </si>
  <si>
    <t>PIPING VALVE LIST</t>
  </si>
  <si>
    <t>PIPING LINE LIST</t>
  </si>
  <si>
    <t>BU-20-VD-303-PR-LST-0063</t>
  </si>
  <si>
    <t>BU-20-VD-303-PR-LST-0064</t>
  </si>
  <si>
    <t>BU-20-VD-303-PR-LST-0065</t>
  </si>
  <si>
    <t>17811-75</t>
  </si>
  <si>
    <t>17811-76</t>
  </si>
  <si>
    <t>17811-77</t>
  </si>
  <si>
    <t>IFR</t>
  </si>
  <si>
    <t>17811-03A</t>
  </si>
  <si>
    <t>17811-03B</t>
  </si>
  <si>
    <t>17811-04A</t>
  </si>
  <si>
    <t>17811-04B</t>
  </si>
  <si>
    <t>P&amp;ID FOR NITROGEN GAS BOOSTER</t>
  </si>
  <si>
    <t>P&amp;ID FOR EMERGENCY INSTRUMENT AIR COMPRESSOR</t>
  </si>
  <si>
    <t>GENERAL ARRANGEMENT DRAWING FOR NITROGEN GAS BOOSTER</t>
  </si>
  <si>
    <t>GENERAL ARRANGEMENT DRAWING FOR EMERGENCY INSTRUMENT AIR COMPRESSOR</t>
  </si>
  <si>
    <t>UCP/LCP/JB WIRING DIAGRAM FOR NITROGEN GAS BOOSTER</t>
  </si>
  <si>
    <t>17811-05A</t>
  </si>
  <si>
    <t>17811-05B</t>
  </si>
  <si>
    <t>UCP/LCP/JB WIRING DIAGRAM FOR EMERGENCY INSTRUMENT AIR COMPRESSOR</t>
  </si>
  <si>
    <t>I/O LIST FOR NITROGEN GAS BOOSTER</t>
  </si>
  <si>
    <t>I/O LIST  FOR EMERGENCY INSTRUMENT AIR COMPRESSOR</t>
  </si>
  <si>
    <t>17811-06A</t>
  </si>
  <si>
    <t>17811-06B</t>
  </si>
  <si>
    <t>UCP/LCP/JB GENERAL ARRANGEMENT DRAWING  &amp; TERMINAL DETAILS FOR NITROGEN GAS BOOSTER</t>
  </si>
  <si>
    <t>17811-07A</t>
  </si>
  <si>
    <t>17811-07B</t>
  </si>
  <si>
    <t>UCP/LCP/JB GENERAL ARRANGEMENT DRAWING  &amp; TERMINAL DETAILS FOR EMERGENCY INSTRUMENT AIR COMPRESSOR</t>
  </si>
  <si>
    <t>UTILITY CONSUMPTION LIST FOR NITROGEN GAS BOOSTER</t>
  </si>
  <si>
    <t>17811-09A</t>
  </si>
  <si>
    <t>17811-09B</t>
  </si>
  <si>
    <t>UTILITY CONSUMPTION LIST FOR EMERGENCY INSTRUMENT AIR COMPRESSOR</t>
  </si>
  <si>
    <t xml:space="preserve">INSPECTION &amp; TEST PLAN (ITP)  </t>
  </si>
  <si>
    <t>COMPRESSOR MOTOR DATA SHEET FOR NITROGEN GAS BOOSTER</t>
  </si>
  <si>
    <t>COMPRESSOR MOTOR DATA SHEET FOR EMERGENCY INSTRUMENT AIR COMPRESSOR</t>
  </si>
  <si>
    <t>17811-10A</t>
  </si>
  <si>
    <t>17811-10B</t>
  </si>
  <si>
    <t>MECHANICAL DATA SHEET FOR NITROGEN GAS BOOSTER</t>
  </si>
  <si>
    <t>AFTER COOLER MECHANICAL DATA SHEET FOR NITROGEN GAS BOOSTER</t>
  </si>
  <si>
    <t>PULSATION DAMPER MECHANICAL DATA SHEET FOR NITROGEN GAS BOOSTER</t>
  </si>
  <si>
    <t>LUBE OIL SYSTEM HEATER DATA SHEET AND DRAWING FOR NITROGEN GAS BOOSTER</t>
  </si>
  <si>
    <t>MAIN OIL PUMP MECHANICAL DATA SHEET FOR NITROGEN GAS BOOSTER</t>
  </si>
  <si>
    <t>LUBE OIL SYSTEM FILTER MECHANICAL DATA SHEET FOR NITROGEN GAS BOOSTER</t>
  </si>
  <si>
    <t>17811-11G</t>
  </si>
  <si>
    <t>MECHANICAL DATA SHEET FOR EMERGENCY INSTRUMENT AIR COMPRESSOR</t>
  </si>
  <si>
    <t>17811-11H</t>
  </si>
  <si>
    <t>AFTER COOLER MECHANICAL DATA SHEET FOR EMERGENCY INSTRUMENT AIR COMPRESSOR</t>
  </si>
  <si>
    <t>17811-11I</t>
  </si>
  <si>
    <t>PULSATION DAMPER MECHANICAL DATA SHEET FOR EMERGENCY INSTRUMENT AIR COMPRESSOR</t>
  </si>
  <si>
    <t>BU-20-VD-303-ME-DSH-0028</t>
  </si>
  <si>
    <t>17811-11J</t>
  </si>
  <si>
    <t>LUBE OIL SYSTEM HEATER DATA SHEET AND DRAWING FOR EMERGENCY INSTRUMENT AIR COMPRESSOR</t>
  </si>
  <si>
    <t>17811-11K</t>
  </si>
  <si>
    <t>MAIN OIL PUMP MECHANICAL DATA SHEET FOR EMERGENCY INSTRUMENT AIR COMPRESSOR</t>
  </si>
  <si>
    <t>17811-11L</t>
  </si>
  <si>
    <t>LUBE OIL SYSTEM FILTER MECHANICAL DATA SHEET FOR EMERGENCY INSTRUMENT AIR COMPRESSOR</t>
  </si>
  <si>
    <t>INSTRUMENT DATA SHEET FOR NITROGEN GAS BOOSTER</t>
  </si>
  <si>
    <t>17811-12A</t>
  </si>
  <si>
    <t>17811-12B</t>
  </si>
  <si>
    <t>INSTRUMENT DATA SHEET FOR EMERGENCY INSTRUMENT AIR COMPRESSOR</t>
  </si>
  <si>
    <t>CONTROL PHILOSOPHY FOR NITROGEN GAS BOOSTER</t>
  </si>
  <si>
    <t>17811-21A</t>
  </si>
  <si>
    <t>17811-21B</t>
  </si>
  <si>
    <t>CONTROL PHILOSOPHY FOR EMERGENCY INSTRUMENT AIR COMPRESSOR</t>
  </si>
  <si>
    <t>CAUSE &amp; EFFECT CHART LIST FOR NITROGEN GAS BOOSTER</t>
  </si>
  <si>
    <t>17811-27A</t>
  </si>
  <si>
    <t>17811-27B</t>
  </si>
  <si>
    <t>CAUSE &amp; EFFECT CHART LIST FOR EMERGENCY INSTRUMENT AIR COMPRESSOR</t>
  </si>
  <si>
    <t>LOOP DIAGRAM FOR NITROGEN GAS BOOSTER</t>
  </si>
  <si>
    <t>17811-30A</t>
  </si>
  <si>
    <t>17811-30B</t>
  </si>
  <si>
    <t>LOOP DIAGRAM FOR EMERGENCY INSTRUMENT AIR COMPRESSOR</t>
  </si>
  <si>
    <t>LOGIC DIAGRAMS-PROGRAM OF UCP - COMPRESSOR SHUTDOWN LOGIC DRAWING FOR NITROGEN GAS BOOSTER</t>
  </si>
  <si>
    <t>17811-32A</t>
  </si>
  <si>
    <t>LOGIC DIAGRAMS-PROGRAM OF UCP - COMPRESSOR SHUTDOWN LOGIC DRAWING FOR EMERGENCY INSTRUMENT AIR COMPRESSOR</t>
  </si>
  <si>
    <t>17811-32B</t>
  </si>
  <si>
    <t>TRIP &amp; ALARM SETPOINT LIST FOR NITROGEN GAS BOOSTER</t>
  </si>
  <si>
    <t>17811-36A</t>
  </si>
  <si>
    <t>17811-36B</t>
  </si>
  <si>
    <t>TRIP &amp; ALARM SETPOINT LIST FOR EMERGENCY INSTRUMENT AIR COMPRESSOR</t>
  </si>
  <si>
    <t>COMPRESSOR MOTOR OUTLINE DRAWING &amp; TERMINAL BOX WIRING DIAGRAM FOR NITROGEN GAS BOOSTER</t>
  </si>
  <si>
    <t>17811-39A</t>
  </si>
  <si>
    <t>17811-39B</t>
  </si>
  <si>
    <t>COMPRESSOR MOTOR OUTLINE DRAWING &amp; TERMINAL BOX WIRING DIAGRAM FOR EMERGENCY INSTRUMENT AIR COMPRESSOR</t>
  </si>
  <si>
    <t>17811-44A</t>
  </si>
  <si>
    <t>17811-44B</t>
  </si>
  <si>
    <t>COMPRESSOR MOTOR OUTLINE DRAWING &amp; TERMINAL BOX WIRING 
DIAGRAM FOR NITROGEN GAS BOOSTER</t>
  </si>
  <si>
    <t>COMPRESSOR MOTOR OUTLINE DRAWING &amp; TERMINAL BOX WIRING 
DIAGRAM FOR EMERGENCY INSTRUMENT AIR COMPRESSOR</t>
  </si>
  <si>
    <t>LOGIC DIAGRAMS-PROGRAM OF UCP - COMPRESSOR SHUTDOWN 
LOGIC DRAWING FOR NITROGEN GAS BOOSTER</t>
  </si>
  <si>
    <t>LOGIC DIAGRAMS-PROGRAM OF UCP - COMPRESSOR SHUTDOWN
 LOGIC DRAWING FOR EMERGENCY INSTRUMENT AIR COMPRESSOR</t>
  </si>
  <si>
    <t>DATA SHEET &amp; DRAWINGS FOR STRAINERS FOR NITROGEN 
GAS BOOSTER</t>
  </si>
  <si>
    <t>DATA SHEET &amp; DRAWINGS FOR STRAINERS FOR EMERGENCY 
INSTRUMENT AIR COMPRESSOR</t>
  </si>
  <si>
    <t>UTILITY CONSUMPTION LIST FOR EMERGENCY INSTRUMENT AIR 
COMPRESSOR</t>
  </si>
  <si>
    <t>COMPRESSOR MOTOR DATA SHEET FOR EMERGENCY INSTRUMENT
 AIR COMPRESSOR</t>
  </si>
  <si>
    <t>AFTER COOLER MECHANICAL DATA SHEET FOR NITROGEN 
GAS BOOSTER</t>
  </si>
  <si>
    <t>PULSATION DAMPER MECHANICAL DATA SHEET FOR NITROGEN 
GAS BOOSTER</t>
  </si>
  <si>
    <t>LUBE OIL SYSTEM HEATER DATA SHEET AND DRAWING FOR 
NITROGEN GAS BOOSTER</t>
  </si>
  <si>
    <t>MAIN OIL PUMP MECHANICAL DATA SHEET FOR NITROGEN 
GAS BOOSTER</t>
  </si>
  <si>
    <t>LUBE OIL SYSTEM FILTER MECHANICAL DATA SHEET FOR NITROGEN
 GAS BOOSTER</t>
  </si>
  <si>
    <t>AFTER COOLER MECHANICAL DATA SHEET FOR 
EMERGENCY INSTRUMENT AIR COMPRESSOR</t>
  </si>
  <si>
    <t>PULSATION DAMPER MECHANICAL DATA SHEET FOR 
EMERGENCY INSTRUMENT AIR COMPRESSOR</t>
  </si>
  <si>
    <t>LUBE OIL SYSTEM HEATER DATA SHEET AND DRAWING FOR 
EMERGENCY INSTRUMENT AIR COMPRESSOR</t>
  </si>
  <si>
    <t>LUBE OIL SYSTEM FILTER MECHANICAL DATA SHEET FOR  
EMERGENCY INSTRUMENT AIR COMPRESSOR</t>
  </si>
  <si>
    <t>CONTROL PHILOSOPHY FOR EMERGENCY INSTRUMENT AIR 
COMPRESSOR</t>
  </si>
  <si>
    <t>CAUSE &amp; EFFECT CHART LIST FOR EMERGENCY INSTRUMENT 
AIR COMPRESSOR</t>
  </si>
  <si>
    <t>TRIP &amp; ALARM SETPOINT LIST FOR EMERGENCY INSTRUMENT 
AIR COMPRESSOR</t>
  </si>
  <si>
    <t>CALCULATION &amp; DATA SHEET OF CONTROL VALVES / ON-OFF 
VALVES FOR NITROGEN GAS BOOSTER</t>
  </si>
  <si>
    <t>17811-45A</t>
  </si>
  <si>
    <t>17811-45B</t>
  </si>
  <si>
    <t>CALCULATION &amp; DATA SHEET OF CONTROL VALVES / ON-OFF 
VALVES FOR EMERGENCY INSTRUMENT AIR COMPRESSOR</t>
  </si>
  <si>
    <t>ARCHITECTURE DIAGRAM FOR NITROGEN GAS BOOSTER</t>
  </si>
  <si>
    <t>17811-46A</t>
  </si>
  <si>
    <t>17811-46B</t>
  </si>
  <si>
    <t>ARCHITECTURE DIAGRAM FOR EMERGENCY INSTRUMENT AIR COMPRESSOR</t>
  </si>
  <si>
    <t>SINGLE LINE DIAGRAM FOR POWER DISTRIBUTION PANEL FOR
 NITGROGEN GAS BOOSTER</t>
  </si>
  <si>
    <t>17811-49A</t>
  </si>
  <si>
    <t>17811-49B</t>
  </si>
  <si>
    <t>SINGLE LINE DIAGRAM FOR POWER DISTRIBUTION PANEL FOR
 EMERGENCY INSTRUMENT AIR COMPRESSOR</t>
  </si>
  <si>
    <t>POWER CABLE SCHEDULE &amp; LIST FOR NITROGEN GAS BOOSTER</t>
  </si>
  <si>
    <t>17811-50A</t>
  </si>
  <si>
    <t>17811-50B</t>
  </si>
  <si>
    <t>POWER CABLE SCHEDULE &amp; LIST FOR EMERGENCY INSTRUMENT 
AIR COMPRESSOR</t>
  </si>
  <si>
    <t>17811-52A</t>
  </si>
  <si>
    <t>CALCULATION &amp; DATA SHEET OF SAFETY VALVE FOR NITROGEN GAS
 BOOSTER</t>
  </si>
  <si>
    <t>17811-52B</t>
  </si>
  <si>
    <t>CALCULATION &amp; DATA SHEET OF SAFETY VALVE FOR EMERGENCY INSTRUMENT AIR COMPRESSOR</t>
  </si>
  <si>
    <t>INSTRUMENT CABLE LIST &amp; SHEDULE FOR NITROGEN GAS BOOSTER</t>
  </si>
  <si>
    <t>17811-53A</t>
  </si>
  <si>
    <t>17811-53B</t>
  </si>
  <si>
    <t>INSTRUMENT CABLE LIST &amp; SHEDULE FOR EMERGENCY INSTRUMENT 
AIR COMPRESSOR</t>
  </si>
  <si>
    <t>COMPRESSOR MOTOR CURVE FOR NITROGEN GAS BOOSTER</t>
  </si>
  <si>
    <t>17811-54A</t>
  </si>
  <si>
    <t>17811-54B</t>
  </si>
  <si>
    <t>COMPRESSOR MOTOR CURVE FOR EMERGENCY INSTRUMENT 
AIR COMPRESSOR</t>
  </si>
  <si>
    <t>MODBUS LIST FOR NITROGEN GAS BOOSTER</t>
  </si>
  <si>
    <t>17811-56A</t>
  </si>
  <si>
    <t>17811-56B</t>
  </si>
  <si>
    <t>MODBUS LIST FOR EMERGENCY INSTRUMENT 
AIR COMPRESSOR</t>
  </si>
  <si>
    <t>17811-57A</t>
  </si>
  <si>
    <t>LV DISTRIBUTION PANEL DRAWING FOR NITROGEN GAS BOOSTER</t>
  </si>
  <si>
    <t>17811-57B</t>
  </si>
  <si>
    <t>LV DISTRIBUTION PANEL DRAWING FOR EMERGENCY INSTRUMENT 
AIR COMPRESSOR</t>
  </si>
  <si>
    <t>BU-20-VD-303-EL-DWG-0059</t>
  </si>
  <si>
    <t>17811-59A</t>
  </si>
  <si>
    <t>RECIPOCRATING COMPRESSOR DETAIL DRAIWNG WITH PARTS 
LIST FOR NITROGEN GAS BOOSTER</t>
  </si>
  <si>
    <t>17811-59B</t>
  </si>
  <si>
    <t>RECIPOCRATING COMPRESSOR DETAIL DRAIWNG WITH PARTS 
LIST FOR EMERGENCY INSTRUMENT AIR COMPRESSOR</t>
  </si>
  <si>
    <t>17811-65A</t>
  </si>
  <si>
    <t>ELECTRICAL LOAD LIST FOR NITROGEN GAS BOOSTER</t>
  </si>
  <si>
    <t>17811-65B</t>
  </si>
  <si>
    <t>ELECTRICAL LOAD LIST FOR EMERGENCY INSTRUMENT AIR COMPRESSOR</t>
  </si>
  <si>
    <t>AFTER FAT</t>
  </si>
  <si>
    <t>3D MODEL FOR NITROGEN GAS BOOSTER</t>
  </si>
  <si>
    <t>17811-71A</t>
  </si>
  <si>
    <t>17811-71B</t>
  </si>
  <si>
    <t>3D MODEL FOR EMERGENCY INSTRUMENT AIR COMPRESSOR</t>
  </si>
  <si>
    <t>INSTRUMENT INDEX FOR NITROGEN GAS BOOSTER</t>
  </si>
  <si>
    <t>17811-72A</t>
  </si>
  <si>
    <t>17811-72B</t>
  </si>
  <si>
    <t>INSTRUMENT INDEX FOR EMERGENCY INSTRUMENT AIR COMPRESSOR</t>
  </si>
  <si>
    <t xml:space="preserve">TIE-IN POINT LIST </t>
  </si>
  <si>
    <t>MONTHLY</t>
  </si>
  <si>
    <t>AFTER COOLER DETAIL DRAWING FOR NITROGEN GAS BOOSTER</t>
  </si>
  <si>
    <t>17811-23C</t>
  </si>
  <si>
    <t>17811-23D</t>
  </si>
  <si>
    <t>PULSATION DAMPER DETAIL DRAWING FOR NITROGEN GAS BOOSTER</t>
  </si>
  <si>
    <t>AFTER COOLER DETAIL DRAWING FOR EMERGENCY INSTRUMENT 
AIR COMPRESSOR</t>
  </si>
  <si>
    <t>AFTER COOLER MECHANICAL STRENGHT CALCULATION FOR 
NITROGEN GAS BOOSTER</t>
  </si>
  <si>
    <t>PULSATION DAMPER MECHANICAL STRENGHT CALCULATION FOR 
NITROGEN GAS BOOSTER</t>
  </si>
  <si>
    <t>17811-24C</t>
  </si>
  <si>
    <t>17811-24D</t>
  </si>
  <si>
    <t>PULSATION DAMPER DETAIL DRAWING FOR EMERGENCY INSTRUMENT AIR COMPRESSOR</t>
  </si>
  <si>
    <t>AFTER COOLER MECHANICAL STRENGHT CALCULATION FOR 
EMERGENCY INSTRUMENT AIR COMPRESSOR</t>
  </si>
  <si>
    <t>PULSATION DAMPER MECHANICAL STRENGHT CALCULATION FOR 
EMERGENCY INSTRUMENT AIR COMPRESSOR</t>
  </si>
  <si>
    <r>
      <t xml:space="preserve">GENERAL ARRANGEMENT DRAWING FOR NITROGEN GAS BOOSTER
</t>
    </r>
    <r>
      <rPr>
        <sz val="10"/>
        <color rgb="FFFF0000"/>
        <rFont val="Century Gothic"/>
        <family val="2"/>
      </rPr>
      <t>3D model mee</t>
    </r>
  </si>
  <si>
    <r>
      <t xml:space="preserve">GENERAL ARRANGEMENT DRAWING FOR EMERGENCY 
INSTRUMENT AIR COMPRESSOR </t>
    </r>
    <r>
      <rPr>
        <sz val="10"/>
        <color rgb="FFFF0000"/>
        <rFont val="Century Gothic"/>
        <family val="2"/>
      </rPr>
      <t>3D model mee</t>
    </r>
  </si>
  <si>
    <t>17811-70</t>
  </si>
  <si>
    <t>INSPECTION &amp; TEST PLAN (ITP)  INCL. CRS</t>
  </si>
  <si>
    <t>CRS</t>
  </si>
  <si>
    <t>BU-20-VD-303-EL-DIG-0097</t>
  </si>
  <si>
    <t>BU-20-VD-303-IN-DIG-0093</t>
  </si>
  <si>
    <t>INCLUDING PERFORMANCE TEST PROCEDURE AND MECHANICAL RUNNING TEST PROCEDURE</t>
  </si>
  <si>
    <t>BU-20-VD-303-ME-MNL-0012</t>
  </si>
  <si>
    <t>BU-20-VD-303-PR-DWG-0066</t>
  </si>
  <si>
    <t>BU-20-VD-303-PR-LST-0067</t>
  </si>
  <si>
    <t>BU-20-VD-303-IN-DSH-0068</t>
  </si>
  <si>
    <t>BU-20-VD-303-ME-CAL-0069</t>
  </si>
  <si>
    <t>BU-20-VD-303-ME-DSH-0070</t>
  </si>
  <si>
    <t>BU-20-VD-303-ME-DWG-0071</t>
  </si>
  <si>
    <t>BU-20-VD-303-ME-DSH-0072</t>
  </si>
  <si>
    <t>BU-20-VD-303-ME-DSH-0073</t>
  </si>
  <si>
    <t>BU-20-VD-303-EL-DWG-0074</t>
  </si>
  <si>
    <t>BU-20-VD-303-ME-DSH-0075</t>
  </si>
  <si>
    <t>BU-20-VD-303-ME-DWG-0076</t>
  </si>
  <si>
    <t>BU-20-VD-303-ME-DWG-0077</t>
  </si>
  <si>
    <t>BU-20-VD-303-ME-CAL-0078</t>
  </si>
  <si>
    <t>BU-20-VD-303-ME-DWG-0079</t>
  </si>
  <si>
    <t>BU-20-VD-303-ME-DWG-0080</t>
  </si>
  <si>
    <t>BU-20-VD-303-PI-DWG-0081</t>
  </si>
  <si>
    <t>BU-20-VD-303-ME-DSH-0082</t>
  </si>
  <si>
    <t>BU-20-VD-303-IN-INX-0083</t>
  </si>
  <si>
    <t>BU-20-VD-303-IN-LST-0084</t>
  </si>
  <si>
    <t>BU-20-VD-303-IN-DIG-0085</t>
  </si>
  <si>
    <t>BU-20-VD-303-IN-DIG-0086</t>
  </si>
  <si>
    <t>BU-20-VD-303-IN-LST-0087</t>
  </si>
  <si>
    <t>BU-20-VD-303-IN-LST-0088</t>
  </si>
  <si>
    <t>BU-20-VD-303-IN-DWG-0089</t>
  </si>
  <si>
    <t>BU-20-VD-303-IN-DSH-0090</t>
  </si>
  <si>
    <t>BU-20-VD-303-IN-DSH-0091</t>
  </si>
  <si>
    <t>BU-20-VD-303-PR-LST-0092</t>
  </si>
  <si>
    <t>BU-20-VD-303-IN-DIG-0094</t>
  </si>
  <si>
    <t>BU-20-VD-303-PR-DPH-0095</t>
  </si>
  <si>
    <t>BU-20-VD-303-EL-LST-0096</t>
  </si>
  <si>
    <t>BU-20-VD-303-EL-LST-0098</t>
  </si>
  <si>
    <t>BU-20-VD-303-EL-DSH-0099</t>
  </si>
  <si>
    <t>BU-20-VD-303-EL-PUC-0100</t>
  </si>
  <si>
    <t>BU-20-VD-303-EL-DWG-0101</t>
  </si>
  <si>
    <t>BU-20-VD-303-IN-LST-0102</t>
  </si>
  <si>
    <t>FINAL DATA BOOK INDEX FOR RECIPROCATING COMPRESSOR &amp;NITROGEN GAS BOOSTER</t>
  </si>
  <si>
    <t>FINAL DATA BOOK FOR RECIPROCATING COMPRESSOR &amp;NITROGEN GAS BOOSTER</t>
  </si>
  <si>
    <t>MC Client Class:
    1: Client approval is necessary  
    2: Contractor approval is necessary                                                                                                                                                                                                                                                              * Category Type is the main workflow criteria and Approval for client and MC.</t>
  </si>
  <si>
    <t>MC / Client Class</t>
  </si>
  <si>
    <t>AFTER COOLER MECHANICAL STRENGHT CALCULATION FOR NITROGEN GAS BOOSTER</t>
  </si>
  <si>
    <t>CALCULATION &amp; DATA SHEET OF CONTROL VALVES / ON-OFF VALVES FOR NITROGEN GAS BOOSTER</t>
  </si>
  <si>
    <t>SINGLE LINE DIAGRAM FOR POWER DISTRIBUTION PANEL FOR NITGROGEN GAS BOOSTER</t>
  </si>
  <si>
    <t>AFTER COOLER MECHANICAL STRENGHT CALCULATION FOR EMERGENCY INSTRUMENT AIR COMPRESSOR</t>
  </si>
  <si>
    <t>AFTER COOLER DETAIL DRAWING FOR EMERGENCY INSTRUMENT AIR COMPRESSOR</t>
  </si>
  <si>
    <t>RECIPOCRATING COMPRESSOR DETAIL DRAIWNG WITH PARTS LIST FOR EMERGENCY INSTRUMENT AIR COMPRESSOR</t>
  </si>
  <si>
    <t>PULSATION DAMPER MECHANICAL STRENGHT CALCULATION FOR EMERGENCY INSTRUMENT AIR COMPRESSOR</t>
  </si>
  <si>
    <t>DATA SHEET &amp; DRAWINGS FOR STRAINERS FOR EMERGENCY INSTRUMENT AIR COMPRESSOR</t>
  </si>
  <si>
    <t>COMPRESSOR MOTOR CURVE FOR EMERGENCY INSTRUMENT AIR COMPRESSOR</t>
  </si>
  <si>
    <t>POWER CABLE SCHEDULE &amp; LIST FOR EMERGENCY INSTRUMENT AIR COMPRESSOR</t>
  </si>
  <si>
    <t>SINGLE LINE DIAGRAM FOR POWER DISTRIBUTION PANEL FOR EMERGENCY INSTRUMENT AIR COMPRESSOR</t>
  </si>
  <si>
    <t>CALCULATION &amp; DATA SHEET OF CONTROL VALVES / ON-OFF VALVES FOR EMERGENCY INSTRUMENT AIR COMPRESSOR</t>
  </si>
  <si>
    <t>Vendor Print Index &amp; Schedule(VPIS) For Reciprocating Compressors &amp; NITROGEN GAS BOOSTER</t>
  </si>
  <si>
    <t>MODBUS LIST FOR EMERGENCY INSTRUMENT AIR COMPRESSOR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</si>
</sst>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0&quot; workdays (5 workdays is 1 week!)&quot;"/>
    <numFmt numFmtId="165" formatCode="dd/mm/yy;@"/>
    <numFmt numFmtId="166" formatCode="&quot;&quot;0&quot; days&quot;"/>
    <numFmt numFmtId="167" formatCode="&quot;: &quot;0&quot; workdays (5 workdays is 1 week!)&quot;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1"/>
      <name val="明朝"/>
      <family val="3"/>
      <charset val="12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entury Gothic"/>
      <family val="2"/>
    </font>
    <font>
      <sz val="10"/>
      <color rgb="FFFF0000"/>
      <name val="Arial"/>
      <family val="2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3" fillId="0" borderId="0"/>
    <xf numFmtId="0" fontId="14" fillId="0" borderId="0"/>
    <xf numFmtId="0" fontId="20" fillId="0" borderId="0"/>
    <xf numFmtId="0" fontId="6" fillId="0" borderId="0"/>
    <xf numFmtId="0" fontId="5" fillId="0" borderId="0"/>
  </cellStyleXfs>
  <cellXfs count="191">
    <xf numFmtId="0" fontId="0" fillId="0" borderId="0" xfId="0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indent="1"/>
    </xf>
    <xf numFmtId="49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 indent="1"/>
    </xf>
    <xf numFmtId="164" fontId="7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left"/>
    </xf>
    <xf numFmtId="0" fontId="9" fillId="0" borderId="2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/>
    <xf numFmtId="0" fontId="7" fillId="0" borderId="0" xfId="0" applyNumberFormat="1" applyFont="1" applyBorder="1" applyAlignment="1">
      <alignment horizontal="left"/>
    </xf>
    <xf numFmtId="0" fontId="7" fillId="0" borderId="2" xfId="0" applyNumberFormat="1" applyFont="1" applyBorder="1" applyAlignment="1">
      <alignment horizontal="left"/>
    </xf>
    <xf numFmtId="164" fontId="7" fillId="0" borderId="6" xfId="0" applyNumberFormat="1" applyFont="1" applyBorder="1" applyAlignment="1"/>
    <xf numFmtId="164" fontId="7" fillId="0" borderId="7" xfId="0" applyNumberFormat="1" applyFont="1" applyBorder="1" applyAlignment="1"/>
    <xf numFmtId="49" fontId="0" fillId="0" borderId="0" xfId="0" applyNumberFormat="1" applyBorder="1" applyAlignment="1">
      <alignment horizontal="center"/>
    </xf>
    <xf numFmtId="0" fontId="7" fillId="0" borderId="0" xfId="0" applyNumberFormat="1" applyFont="1" applyBorder="1" applyAlignment="1" applyProtection="1">
      <alignment horizontal="left"/>
      <protection locked="0"/>
    </xf>
    <xf numFmtId="167" fontId="7" fillId="0" borderId="0" xfId="0" applyNumberFormat="1" applyFont="1" applyBorder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8" xfId="0" applyFont="1" applyFill="1" applyBorder="1" applyAlignment="1">
      <alignment horizontal="left"/>
    </xf>
    <xf numFmtId="165" fontId="7" fillId="0" borderId="18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7" fontId="7" fillId="0" borderId="0" xfId="0" applyNumberFormat="1" applyFont="1" applyFill="1" applyBorder="1" applyAlignment="1">
      <alignment horizontal="left"/>
    </xf>
    <xf numFmtId="0" fontId="7" fillId="0" borderId="18" xfId="0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9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5" fillId="0" borderId="0" xfId="6"/>
    <xf numFmtId="0" fontId="12" fillId="0" borderId="18" xfId="6" applyFont="1" applyBorder="1" applyAlignment="1">
      <alignment horizontal="center" vertical="center"/>
    </xf>
    <xf numFmtId="0" fontId="5" fillId="0" borderId="1" xfId="6" applyBorder="1"/>
    <xf numFmtId="0" fontId="5" fillId="0" borderId="0" xfId="6" applyBorder="1"/>
    <xf numFmtId="0" fontId="5" fillId="0" borderId="2" xfId="6" applyBorder="1"/>
    <xf numFmtId="0" fontId="5" fillId="0" borderId="1" xfId="6" applyBorder="1" applyAlignment="1">
      <alignment vertical="center"/>
    </xf>
    <xf numFmtId="0" fontId="5" fillId="0" borderId="0" xfId="6" applyBorder="1" applyAlignment="1">
      <alignment vertical="center"/>
    </xf>
    <xf numFmtId="0" fontId="5" fillId="0" borderId="2" xfId="6" applyBorder="1" applyAlignment="1">
      <alignment vertical="center"/>
    </xf>
    <xf numFmtId="0" fontId="5" fillId="0" borderId="18" xfId="6" applyBorder="1" applyAlignment="1">
      <alignment horizontal="center" vertical="center" wrapText="1"/>
    </xf>
    <xf numFmtId="15" fontId="5" fillId="0" borderId="18" xfId="6" applyNumberFormat="1" applyFont="1" applyFill="1" applyBorder="1" applyAlignment="1">
      <alignment horizontal="center" vertical="center"/>
    </xf>
    <xf numFmtId="0" fontId="5" fillId="0" borderId="18" xfId="6" applyFill="1" applyBorder="1" applyAlignment="1">
      <alignment horizontal="center" vertical="center"/>
    </xf>
    <xf numFmtId="2" fontId="5" fillId="0" borderId="18" xfId="6" applyNumberFormat="1" applyFill="1" applyBorder="1" applyAlignment="1">
      <alignment horizontal="center" vertical="center"/>
    </xf>
    <xf numFmtId="0" fontId="5" fillId="0" borderId="18" xfId="6" applyFill="1" applyBorder="1" applyAlignment="1">
      <alignment vertical="center"/>
    </xf>
    <xf numFmtId="0" fontId="5" fillId="0" borderId="0" xfId="6" applyFill="1"/>
    <xf numFmtId="15" fontId="19" fillId="0" borderId="18" xfId="6" applyNumberFormat="1" applyFont="1" applyFill="1" applyBorder="1" applyAlignment="1">
      <alignment horizontal="center" vertical="center"/>
    </xf>
    <xf numFmtId="0" fontId="19" fillId="0" borderId="18" xfId="6" applyFont="1" applyFill="1" applyBorder="1" applyAlignment="1">
      <alignment vertical="center"/>
    </xf>
    <xf numFmtId="15" fontId="18" fillId="0" borderId="18" xfId="6" applyNumberFormat="1" applyFont="1" applyFill="1" applyBorder="1" applyAlignment="1">
      <alignment horizontal="center" vertical="center"/>
    </xf>
    <xf numFmtId="0" fontId="12" fillId="0" borderId="1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left" vertical="center" wrapText="1"/>
    </xf>
    <xf numFmtId="0" fontId="12" fillId="0" borderId="2" xfId="6" applyFont="1" applyBorder="1" applyAlignment="1">
      <alignment horizontal="left" vertical="center" wrapText="1"/>
    </xf>
    <xf numFmtId="0" fontId="12" fillId="0" borderId="6" xfId="6" applyFont="1" applyBorder="1" applyAlignment="1">
      <alignment horizontal="left" vertical="center" wrapText="1"/>
    </xf>
    <xf numFmtId="0" fontId="12" fillId="0" borderId="7" xfId="6" applyFont="1" applyBorder="1" applyAlignment="1">
      <alignment horizontal="left" vertical="center" wrapText="1"/>
    </xf>
    <xf numFmtId="0" fontId="12" fillId="0" borderId="8" xfId="6" applyFont="1" applyBorder="1" applyAlignment="1">
      <alignment horizontal="left" vertical="center" wrapText="1"/>
    </xf>
    <xf numFmtId="0" fontId="18" fillId="0" borderId="18" xfId="6" applyFont="1" applyFill="1" applyBorder="1" applyAlignment="1">
      <alignment vertical="center"/>
    </xf>
    <xf numFmtId="0" fontId="5" fillId="0" borderId="18" xfId="6" applyFont="1" applyFill="1" applyBorder="1" applyAlignment="1">
      <alignment vertical="center"/>
    </xf>
    <xf numFmtId="0" fontId="18" fillId="0" borderId="18" xfId="6" applyFont="1" applyFill="1" applyBorder="1" applyAlignment="1">
      <alignment horizontal="center" vertical="center" wrapText="1"/>
    </xf>
    <xf numFmtId="2" fontId="19" fillId="0" borderId="18" xfId="6" applyNumberFormat="1" applyFont="1" applyFill="1" applyBorder="1" applyAlignment="1">
      <alignment horizontal="center" vertical="center"/>
    </xf>
    <xf numFmtId="0" fontId="19" fillId="0" borderId="0" xfId="6" applyFont="1" applyFill="1"/>
    <xf numFmtId="2" fontId="18" fillId="0" borderId="18" xfId="6" applyNumberFormat="1" applyFont="1" applyFill="1" applyBorder="1" applyAlignment="1">
      <alignment horizontal="center" vertical="center"/>
    </xf>
    <xf numFmtId="0" fontId="18" fillId="0" borderId="0" xfId="6" applyFont="1" applyFill="1"/>
    <xf numFmtId="0" fontId="12" fillId="0" borderId="1" xfId="6" applyFont="1" applyFill="1" applyBorder="1" applyAlignment="1">
      <alignment horizontal="left" vertical="center" wrapText="1"/>
    </xf>
    <xf numFmtId="0" fontId="18" fillId="0" borderId="18" xfId="6" applyFont="1" applyFill="1" applyBorder="1" applyAlignment="1">
      <alignment horizontal="center" vertical="center"/>
    </xf>
    <xf numFmtId="0" fontId="21" fillId="0" borderId="0" xfId="6" applyFont="1" applyFill="1" applyBorder="1" applyAlignment="1">
      <alignment horizontal="left" vertical="center" wrapText="1"/>
    </xf>
    <xf numFmtId="0" fontId="21" fillId="0" borderId="2" xfId="6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 wrapText="1"/>
    </xf>
    <xf numFmtId="15" fontId="3" fillId="0" borderId="18" xfId="6" applyNumberFormat="1" applyFont="1" applyFill="1" applyBorder="1" applyAlignment="1">
      <alignment horizontal="center" vertical="center"/>
    </xf>
    <xf numFmtId="15" fontId="5" fillId="0" borderId="18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12" fillId="0" borderId="2" xfId="6" applyFont="1" applyFill="1" applyBorder="1" applyAlignment="1">
      <alignment horizontal="left" vertical="center" wrapText="1"/>
    </xf>
    <xf numFmtId="0" fontId="2" fillId="0" borderId="18" xfId="6" applyFont="1" applyFill="1" applyBorder="1" applyAlignment="1">
      <alignment vertical="center" wrapText="1"/>
    </xf>
    <xf numFmtId="0" fontId="1" fillId="0" borderId="0" xfId="6" applyFont="1" applyFill="1"/>
    <xf numFmtId="165" fontId="7" fillId="0" borderId="18" xfId="0" quotePrefix="1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166" fontId="22" fillId="0" borderId="18" xfId="0" applyNumberFormat="1" applyFont="1" applyFill="1" applyBorder="1" applyAlignment="1">
      <alignment horizontal="right" vertical="center"/>
    </xf>
    <xf numFmtId="49" fontId="22" fillId="0" borderId="18" xfId="1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vertical="center"/>
    </xf>
    <xf numFmtId="0" fontId="5" fillId="0" borderId="18" xfId="5" applyFont="1" applyFill="1" applyBorder="1" applyAlignment="1">
      <alignment horizontal="center" vertical="center"/>
    </xf>
    <xf numFmtId="166" fontId="7" fillId="0" borderId="18" xfId="0" applyNumberFormat="1" applyFont="1" applyFill="1" applyBorder="1" applyAlignment="1">
      <alignment horizontal="right" vertical="center"/>
    </xf>
    <xf numFmtId="49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49" fontId="7" fillId="0" borderId="18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/>
    </xf>
    <xf numFmtId="0" fontId="22" fillId="0" borderId="18" xfId="0" applyFont="1" applyFill="1" applyBorder="1" applyAlignment="1">
      <alignment vertical="center"/>
    </xf>
    <xf numFmtId="0" fontId="18" fillId="0" borderId="18" xfId="5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vertical="center"/>
    </xf>
    <xf numFmtId="0" fontId="23" fillId="0" borderId="0" xfId="0" applyFont="1" applyFill="1" applyBorder="1"/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9" fillId="0" borderId="1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 indent="1"/>
    </xf>
    <xf numFmtId="0" fontId="0" fillId="0" borderId="0" xfId="0" applyBorder="1"/>
    <xf numFmtId="0" fontId="7" fillId="0" borderId="0" xfId="0" applyFont="1" applyBorder="1" applyAlignment="1">
      <alignment horizontal="left" indent="1"/>
    </xf>
    <xf numFmtId="164" fontId="7" fillId="0" borderId="7" xfId="0" applyNumberFormat="1" applyFont="1" applyBorder="1" applyAlignment="1">
      <alignment horizontal="left"/>
    </xf>
    <xf numFmtId="0" fontId="7" fillId="0" borderId="12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2" fillId="0" borderId="1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left" vertical="center" wrapText="1"/>
    </xf>
    <xf numFmtId="0" fontId="12" fillId="0" borderId="2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left" vertical="center"/>
    </xf>
    <xf numFmtId="0" fontId="12" fillId="0" borderId="2" xfId="6" applyFont="1" applyBorder="1" applyAlignment="1">
      <alignment horizontal="left" vertical="center"/>
    </xf>
    <xf numFmtId="0" fontId="12" fillId="0" borderId="1" xfId="6" applyFont="1" applyBorder="1" applyAlignment="1">
      <alignment horizontal="left" vertical="center"/>
    </xf>
    <xf numFmtId="0" fontId="12" fillId="0" borderId="6" xfId="6" applyFont="1" applyBorder="1" applyAlignment="1">
      <alignment horizontal="left" vertical="center"/>
    </xf>
    <xf numFmtId="0" fontId="12" fillId="0" borderId="7" xfId="6" applyFont="1" applyBorder="1" applyAlignment="1">
      <alignment horizontal="left" vertical="center"/>
    </xf>
    <xf numFmtId="0" fontId="12" fillId="0" borderId="8" xfId="6" applyFont="1" applyBorder="1" applyAlignment="1">
      <alignment horizontal="left" vertical="center"/>
    </xf>
    <xf numFmtId="49" fontId="4" fillId="0" borderId="18" xfId="6" applyNumberFormat="1" applyFont="1" applyBorder="1" applyAlignment="1">
      <alignment horizontal="center" vertical="center"/>
    </xf>
    <xf numFmtId="49" fontId="5" fillId="0" borderId="18" xfId="6" applyNumberFormat="1" applyBorder="1" applyAlignment="1">
      <alignment horizontal="center" vertical="center"/>
    </xf>
    <xf numFmtId="0" fontId="12" fillId="0" borderId="18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5" fillId="0" borderId="18" xfId="6" applyBorder="1" applyAlignment="1">
      <alignment horizontal="center" vertical="center"/>
    </xf>
    <xf numFmtId="15" fontId="5" fillId="0" borderId="18" xfId="6" applyNumberFormat="1" applyBorder="1" applyAlignment="1">
      <alignment horizontal="center" vertical="center"/>
    </xf>
    <xf numFmtId="0" fontId="15" fillId="0" borderId="18" xfId="6" applyFont="1" applyBorder="1" applyAlignment="1">
      <alignment horizontal="left"/>
    </xf>
    <xf numFmtId="0" fontId="5" fillId="0" borderId="18" xfId="6" applyBorder="1" applyAlignment="1">
      <alignment horizontal="left"/>
    </xf>
    <xf numFmtId="0" fontId="16" fillId="0" borderId="18" xfId="6" applyFont="1" applyBorder="1" applyAlignment="1">
      <alignment horizontal="center" vertical="center" wrapText="1"/>
    </xf>
    <xf numFmtId="0" fontId="16" fillId="0" borderId="18" xfId="6" applyFont="1" applyBorder="1" applyAlignment="1">
      <alignment horizontal="center" vertical="center"/>
    </xf>
    <xf numFmtId="0" fontId="5" fillId="0" borderId="17" xfId="6" applyBorder="1" applyAlignment="1">
      <alignment horizontal="center"/>
    </xf>
    <xf numFmtId="0" fontId="5" fillId="0" borderId="1" xfId="6" applyBorder="1" applyAlignment="1">
      <alignment horizontal="center"/>
    </xf>
    <xf numFmtId="0" fontId="5" fillId="0" borderId="6" xfId="6" applyBorder="1" applyAlignment="1">
      <alignment horizontal="center"/>
    </xf>
    <xf numFmtId="0" fontId="5" fillId="0" borderId="19" xfId="6" applyBorder="1" applyAlignment="1">
      <alignment horizontal="center" vertical="center"/>
    </xf>
    <xf numFmtId="0" fontId="5" fillId="0" borderId="20" xfId="6" applyBorder="1" applyAlignment="1">
      <alignment horizontal="center" vertical="center"/>
    </xf>
    <xf numFmtId="0" fontId="5" fillId="0" borderId="21" xfId="6" applyBorder="1" applyAlignment="1">
      <alignment horizontal="center" vertical="center"/>
    </xf>
    <xf numFmtId="0" fontId="17" fillId="0" borderId="17" xfId="6" applyFont="1" applyBorder="1" applyAlignment="1">
      <alignment horizontal="center" vertical="center" wrapText="1"/>
    </xf>
    <xf numFmtId="0" fontId="17" fillId="0" borderId="5" xfId="6" applyFont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0" fontId="17" fillId="0" borderId="2" xfId="6" applyFont="1" applyBorder="1" applyAlignment="1">
      <alignment horizontal="center" vertical="center" wrapText="1"/>
    </xf>
    <xf numFmtId="0" fontId="17" fillId="0" borderId="6" xfId="6" applyFont="1" applyBorder="1" applyAlignment="1">
      <alignment horizontal="center" vertical="center" wrapText="1"/>
    </xf>
    <xf numFmtId="0" fontId="17" fillId="0" borderId="8" xfId="6" applyFont="1" applyBorder="1" applyAlignment="1">
      <alignment horizontal="center" vertical="center" wrapText="1"/>
    </xf>
    <xf numFmtId="0" fontId="12" fillId="0" borderId="14" xfId="6" applyFont="1" applyBorder="1" applyAlignment="1">
      <alignment horizontal="center"/>
    </xf>
    <xf numFmtId="0" fontId="12" fillId="0" borderId="15" xfId="6" applyFont="1" applyBorder="1" applyAlignment="1">
      <alignment horizontal="center"/>
    </xf>
    <xf numFmtId="0" fontId="12" fillId="0" borderId="16" xfId="6" applyFont="1" applyBorder="1" applyAlignment="1">
      <alignment horizontal="center"/>
    </xf>
    <xf numFmtId="0" fontId="18" fillId="0" borderId="17" xfId="6" applyFont="1" applyBorder="1" applyAlignment="1">
      <alignment horizontal="center" vertical="center"/>
    </xf>
    <xf numFmtId="0" fontId="18" fillId="0" borderId="4" xfId="6" applyFont="1" applyBorder="1" applyAlignment="1">
      <alignment horizontal="center" vertical="center"/>
    </xf>
    <xf numFmtId="0" fontId="18" fillId="0" borderId="5" xfId="6" applyFont="1" applyBorder="1" applyAlignment="1">
      <alignment horizontal="center" vertical="center"/>
    </xf>
    <xf numFmtId="0" fontId="18" fillId="0" borderId="6" xfId="6" applyFont="1" applyBorder="1" applyAlignment="1">
      <alignment horizontal="center" vertical="center"/>
    </xf>
    <xf numFmtId="0" fontId="18" fillId="0" borderId="7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7" fillId="0" borderId="4" xfId="6" applyFont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 wrapText="1"/>
    </xf>
    <xf numFmtId="0" fontId="18" fillId="0" borderId="18" xfId="6" applyFont="1" applyFill="1" applyBorder="1" applyAlignment="1">
      <alignment horizontal="left" vertical="center" wrapText="1"/>
    </xf>
    <xf numFmtId="0" fontId="18" fillId="0" borderId="18" xfId="6" applyFont="1" applyFill="1" applyBorder="1" applyAlignment="1">
      <alignment horizontal="left" vertic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5 2" xfId="6" xr:uid="{00000000-0005-0000-0000-000005000000}"/>
    <cellStyle name="標準_CMNN_DLV_TERM" xfId="1" xr:uid="{00000000-0005-0000-0000-000006000000}"/>
  </cellStyles>
  <dxfs count="1063"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280147</xdr:colOff>
      <xdr:row>0</xdr:row>
      <xdr:rowOff>56030</xdr:rowOff>
    </xdr:from>
    <xdr:to>
      <xdr:col>11</xdr:col>
      <xdr:colOff>446330</xdr:colOff>
      <xdr:row>0</xdr:row>
      <xdr:rowOff>630120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912" y="56030"/>
          <a:ext cx="1736912" cy="570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25854</xdr:colOff>
      <xdr:row>0</xdr:row>
      <xdr:rowOff>46264</xdr:rowOff>
    </xdr:from>
    <xdr:to>
      <xdr:col>11</xdr:col>
      <xdr:colOff>56872</xdr:colOff>
      <xdr:row>4</xdr:row>
      <xdr:rowOff>18431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0779" y="46264"/>
          <a:ext cx="898071" cy="619867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503465</xdr:colOff>
      <xdr:row>0</xdr:row>
      <xdr:rowOff>81643</xdr:rowOff>
    </xdr:from>
    <xdr:to>
      <xdr:col>1</xdr:col>
      <xdr:colOff>1085851</xdr:colOff>
      <xdr:row>4</xdr:row>
      <xdr:rowOff>52279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9690" y="81643"/>
          <a:ext cx="582386" cy="618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262618</xdr:colOff>
      <xdr:row>5</xdr:row>
      <xdr:rowOff>188145</xdr:rowOff>
    </xdr:from>
    <xdr:to>
      <xdr:col>1</xdr:col>
      <xdr:colOff>657710</xdr:colOff>
      <xdr:row>7</xdr:row>
      <xdr:rowOff>153903</xdr:rowOff>
    </xdr:to>
    <xdr:pic>
      <xdr:nvPicPr>
        <xdr:cNvPr id="5" name="Picture 6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45324" y="972557"/>
          <a:ext cx="395092" cy="346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47625</xdr:colOff>
      <xdr:row>102</xdr:row>
      <xdr:rowOff>0</xdr:rowOff>
    </xdr:from>
    <xdr:ext cx="37147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363200" y="12353925"/>
          <a:ext cx="3714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108857</xdr:colOff>
      <xdr:row>0</xdr:row>
      <xdr:rowOff>70196</xdr:rowOff>
    </xdr:from>
    <xdr:to>
      <xdr:col>11</xdr:col>
      <xdr:colOff>1835537</xdr:colOff>
      <xdr:row>3</xdr:row>
      <xdr:rowOff>149658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7239" y="70196"/>
          <a:ext cx="1726680" cy="550109"/>
        </a:xfrm>
        <a:prstGeom prst="rect">
          <a:avLst/>
        </a:prstGeom>
      </xdr:spPr>
    </xdr:pic>
    <xdr:clientData/>
  </xdr:twoCellAnchor>
  <xdr:twoCellAnchor>
    <xdr:from>
      <xdr:col>1</xdr:col>
      <xdr:colOff>1075765</xdr:colOff>
      <xdr:row>5</xdr:row>
      <xdr:rowOff>78441</xdr:rowOff>
    </xdr:from>
    <xdr:to>
      <xdr:col>1</xdr:col>
      <xdr:colOff>1551946</xdr:colOff>
      <xdr:row>7</xdr:row>
      <xdr:rowOff>285093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31D9710-76BE-4C37-9042-6B6B567A5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8471" y="862853"/>
          <a:ext cx="476181" cy="587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Sorry___"/>
      <sheetName val="General"/>
      <sheetName val="H2O_(air,_acid_gas)"/>
      <sheetName val="Off_gas_ex_Platformer"/>
      <sheetName val="Heat"/>
      <sheetName val="Feed"/>
      <sheetName val="OIL SYST DATA SHTS"/>
      <sheetName val="Main"/>
      <sheetName val="OU"/>
      <sheetName val="LV_MOTOR_4P-Ladder"/>
      <sheetName val="DS Oil System"/>
      <sheetName val="DRS Tool"/>
      <sheetName val="Eq. Mobilization"/>
      <sheetName val="단중표"/>
      <sheetName val="reference"/>
      <sheetName val="factors"/>
      <sheetName val="ￒeￒEￒtￒaￒnￒeￒtￒLabels"/>
      <sheetName val="개시대사 (2)"/>
      <sheetName val="FIXED EQUIPMENT"/>
      <sheetName val="CAT_5"/>
      <sheetName val="جدول ماشين الات 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2"/>
    </sheetNames>
    <sheetDataSet>
      <sheetData sheetId="0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emporary"/>
      <sheetName val="Equipment"/>
      <sheetName val="H2O (air, acid gas)"/>
      <sheetName val="GeneralFeedDevices_Labels"/>
      <sheetName val="CalmingSection_Labels"/>
      <sheetName val="Welcome"/>
      <sheetName val="dates"/>
      <sheetName val="procurement"/>
      <sheetName val="Off gas ex Platformer"/>
      <sheetName val="DR_Exxx st"/>
      <sheetName val="CABLE DATA"/>
      <sheetName val="0"/>
      <sheetName val="BATCH"/>
      <sheetName val="Input"/>
      <sheetName val="factors"/>
      <sheetName val="Heat"/>
      <sheetName val="Feed"/>
      <sheetName val="FIXED EQUIPMENT"/>
      <sheetName val="جدول توزيع پيشرفت"/>
      <sheetName val="3.700 Bulk Factors"/>
      <sheetName val="RFP002"/>
      <sheetName val="P3_ONSHORE(SPP1)"/>
      <sheetName val="Refrence_JP"/>
      <sheetName val="Refrence"/>
      <sheetName val="H2O_(air,_acid_gas)"/>
      <sheetName val="Off_gas_ex_Platformer"/>
      <sheetName val="Code"/>
    </sheetNames>
    <sheetDataSet>
      <sheetData sheetId="0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SUMMARY SHEET"/>
      <sheetName val="CalmingSection_Labels"/>
      <sheetName val="GeneralFeedDevices_Labels"/>
      <sheetName val="Welcome"/>
      <sheetName val="RFP002"/>
      <sheetName val="Sheet1"/>
      <sheetName val="OIL SYST DATA SHTS"/>
      <sheetName val="LABTOTAL"/>
      <sheetName val=" - Remaining Works By Disciplin"/>
      <sheetName val="Refrence"/>
      <sheetName val="Refrence JP"/>
      <sheetName val="Glands"/>
      <sheetName val="Settings"/>
      <sheetName val="PLAN QTY"/>
      <sheetName val="CIV"/>
      <sheetName val="REFF-STST"/>
      <sheetName val="OU"/>
      <sheetName val="FIXED EQUIPMENT"/>
      <sheetName val="Pages 1-5"/>
      <sheetName val="Units"/>
      <sheetName val="SILICATE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DRS T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Sheet1"/>
      <sheetName val="Refrence"/>
      <sheetName val="Input"/>
      <sheetName val="DCS &amp; SD3 REV 7 (2)"/>
      <sheetName val="Sheet2"/>
      <sheetName val="REFRENCE-NOT INCLUDED IN PRINT"/>
      <sheetName val="ITB COST"/>
      <sheetName val="Page 1"/>
      <sheetName val="Settings"/>
      <sheetName val="Off gas ex Platformer"/>
      <sheetName val="BOM"/>
      <sheetName val="Rev"/>
      <sheetName val="合成単価作成表-BLDG"/>
      <sheetName val="General"/>
      <sheetName val="Cover"/>
      <sheetName val="RFP002"/>
      <sheetName val="Refrence JP"/>
      <sheetName val="Equipment"/>
      <sheetName val="ج"/>
    </sheetNames>
    <sheetDataSet>
      <sheetData sheetId="0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Off gas ex Platformer"/>
      <sheetName val="Refrence"/>
      <sheetName val="Calcs SHELL 05-03-00.xls"/>
      <sheetName val="FIXED EQUIPMENT"/>
      <sheetName val="socket &amp; plug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Units"/>
      <sheetName val="API610 Type BB"/>
      <sheetName val="API610 Type VS"/>
      <sheetName val="Instructions"/>
      <sheetName val="LOGO Sheet-Portraite"/>
      <sheetName val="REFRENCE-NOT INCLUDED IN PRINT"/>
      <sheetName val="//10.10.1.51/My Documents/Paque"/>
      <sheetName val="1"/>
      <sheetName val="Man Power &amp; Comp"/>
      <sheetName val="General"/>
      <sheetName val=""/>
      <sheetName val="Page 1"/>
      <sheetName val="Page 2"/>
      <sheetName val="Refrence JP"/>
      <sheetName val="DB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BASE"/>
      <sheetName val="Equipment"/>
      <sheetName val="LEGEND"/>
      <sheetName val="Sheet1"/>
      <sheetName val="Refrence"/>
      <sheetName val="Glycol Exchanger"/>
      <sheetName val="K-2201"/>
      <sheetName val="LOGO Sheet-Portraite"/>
      <sheetName val="SETTINGS"/>
      <sheetName val="Civil1"/>
      <sheetName val="Survey-Material"/>
      <sheetName val="Cover"/>
      <sheetName val="MR_ List"/>
      <sheetName val="PIVOT"/>
      <sheetName val="PIVOT (PRO) (Actual)."/>
      <sheetName val="Sheet3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Input"/>
      <sheetName val="DB- Process"/>
      <sheetName val="ج"/>
      <sheetName val="CalmingSection_Labels"/>
      <sheetName val="Welcome"/>
      <sheetName val="2.2.4.1.1.3"/>
      <sheetName val="خلاصه نتايج حاصل ازجداول 1الي 3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SINT"/>
      <sheetName val="Graph (LGEN)"/>
      <sheetName val="out_prog"/>
      <sheetName val="선적schedule (2)"/>
      <sheetName val="Input"/>
      <sheetName val="Design Spreadsheet Thiopaq FG s"/>
      <sheetName val="RFP002"/>
      <sheetName val="14910"/>
      <sheetName val="BOM"/>
      <sheetName val="PROG"/>
      <sheetName val="Settings"/>
      <sheetName val="H2O (air, acid gas)"/>
      <sheetName val="Page 1"/>
      <sheetName val="Page 2"/>
      <sheetName val="old"/>
      <sheetName val="procurement"/>
      <sheetName val="GeneralFeedDevices_Labels"/>
      <sheetName val="Glycol Exchanger"/>
      <sheetName val="MDR"/>
      <sheetName val="ESDV-0005"/>
      <sheetName val="Sheet3"/>
      <sheetName val="BID2"/>
      <sheetName val="CAT_5"/>
      <sheetName val="CIV"/>
    </sheetNames>
    <sheetDataSet>
      <sheetData sheetId="0">
        <row r="17">
          <cell r="E17">
            <v>3.5000000000000003E-2</v>
          </cell>
        </row>
      </sheetData>
      <sheetData sheetId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cable"/>
      <sheetName val="Refrence JP"/>
      <sheetName val="DR_C7502.xls"/>
      <sheetName val="Original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Sh. 01"/>
      <sheetName val="COLUMN Sh. 2"/>
      <sheetName val=" 견적서"/>
      <sheetName val="procurement"/>
      <sheetName val="Rev"/>
      <sheetName val="Info"/>
      <sheetName val="Sheet1"/>
      <sheetName val="Input"/>
      <sheetName val="Sheet2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BOM"/>
      <sheetName val="OU"/>
      <sheetName val="Database"/>
      <sheetName val="Document List"/>
      <sheetName val="Schematic Type"/>
      <sheetName val="단중표"/>
      <sheetName val="Settings"/>
      <sheetName val="SWG composition"/>
      <sheetName val="SHELL AND TUBE HEAT EXCH. Sh. 1"/>
      <sheetName val="Man Power"/>
      <sheetName val="TMP"/>
      <sheetName val="CAT_5"/>
      <sheetName val="H2O (air, acid gas)"/>
      <sheetName val="BID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ette Copeland - Airpack" id="{A0FCC2E4-837D-45CC-B9AB-FAB6E211167D}" userId="S::mmies@airpack.nl::7bee7a9f-ed85-4446-afd2-6821ebf1ce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1-06-03T14:26:20.50" personId="{A0FCC2E4-837D-45CC-B9AB-FAB6E211167D}" id="{C4B18BC2-BB50-4A29-916C-CABE61BF4BEB}">
    <text>opnieuw begonnen met tellen van de transmittals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68"/>
  <sheetViews>
    <sheetView view="pageBreakPreview" zoomScale="85" zoomScaleNormal="100" zoomScaleSheetLayoutView="85" workbookViewId="0">
      <pane ySplit="8" topLeftCell="A126" activePane="bottomLeft" state="frozen"/>
      <selection pane="bottomLeft" activeCell="A141" sqref="A141:XFD144"/>
    </sheetView>
  </sheetViews>
  <sheetFormatPr defaultRowHeight="12.75"/>
  <cols>
    <col min="1" max="1" width="11.85546875" customWidth="1"/>
    <col min="2" max="2" width="8.7109375" style="2" customWidth="1"/>
    <col min="3" max="3" width="38.140625" bestFit="1" customWidth="1"/>
    <col min="4" max="4" width="61.28515625" customWidth="1"/>
    <col min="5" max="5" width="6.7109375" style="3" customWidth="1"/>
    <col min="6" max="6" width="14.42578125" style="3" customWidth="1"/>
    <col min="7" max="8" width="13.7109375" style="3" customWidth="1"/>
    <col min="9" max="9" width="13.7109375" customWidth="1"/>
    <col min="10" max="10" width="8.7109375" customWidth="1"/>
    <col min="11" max="11" width="14.7109375" customWidth="1"/>
    <col min="12" max="12" width="8.85546875" customWidth="1"/>
    <col min="13" max="13" width="1.7109375" customWidth="1"/>
    <col min="253" max="254" width="9.140625" hidden="1" customWidth="1"/>
  </cols>
  <sheetData>
    <row r="1" spans="1:12" ht="57" customHeight="1">
      <c r="A1" s="129" t="s">
        <v>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</row>
    <row r="2" spans="1:12" ht="13.5" customHeight="1">
      <c r="A2" s="132" t="s">
        <v>5</v>
      </c>
      <c r="B2" s="133"/>
      <c r="C2" s="133"/>
      <c r="D2" s="47" t="s">
        <v>22</v>
      </c>
      <c r="E2" s="11"/>
      <c r="F2" s="12"/>
      <c r="G2" s="13"/>
      <c r="H2" s="134" t="s">
        <v>241</v>
      </c>
      <c r="I2" s="135"/>
      <c r="J2" s="136" t="s">
        <v>236</v>
      </c>
      <c r="K2" s="137"/>
      <c r="L2" s="138"/>
    </row>
    <row r="3" spans="1:12" ht="13.5">
      <c r="A3" s="139" t="s">
        <v>6</v>
      </c>
      <c r="B3" s="141"/>
      <c r="C3" s="141"/>
      <c r="D3" s="48" t="s">
        <v>21</v>
      </c>
      <c r="E3" s="6"/>
      <c r="F3" s="7"/>
      <c r="G3" s="14"/>
      <c r="H3" s="145" t="s">
        <v>41</v>
      </c>
      <c r="I3" s="146"/>
      <c r="J3" s="123" t="s">
        <v>237</v>
      </c>
      <c r="K3" s="124"/>
      <c r="L3" s="125"/>
    </row>
    <row r="4" spans="1:12" ht="13.5">
      <c r="A4" s="139" t="s">
        <v>7</v>
      </c>
      <c r="B4" s="140"/>
      <c r="C4" s="140"/>
      <c r="D4" s="48" t="s">
        <v>20</v>
      </c>
      <c r="E4" s="6"/>
      <c r="F4" s="7"/>
      <c r="G4" s="14"/>
      <c r="H4" s="21" t="s">
        <v>42</v>
      </c>
      <c r="I4" s="22"/>
      <c r="J4" s="52" t="s">
        <v>238</v>
      </c>
      <c r="K4" s="25"/>
      <c r="L4" s="26"/>
    </row>
    <row r="5" spans="1:12" ht="13.5">
      <c r="A5" s="139" t="s">
        <v>8</v>
      </c>
      <c r="B5" s="141"/>
      <c r="C5" s="141"/>
      <c r="D5" s="48" t="s">
        <v>64</v>
      </c>
      <c r="E5" s="30"/>
      <c r="F5" s="9"/>
      <c r="G5" s="14"/>
      <c r="H5" s="144" t="s">
        <v>242</v>
      </c>
      <c r="I5" s="128"/>
      <c r="J5" s="126" t="s">
        <v>239</v>
      </c>
      <c r="K5" s="127"/>
      <c r="L5" s="128"/>
    </row>
    <row r="6" spans="1:12" ht="13.5">
      <c r="A6" s="139" t="s">
        <v>9</v>
      </c>
      <c r="B6" s="141"/>
      <c r="C6" s="141"/>
      <c r="D6" s="49">
        <v>10</v>
      </c>
      <c r="E6" s="31"/>
      <c r="F6" s="10"/>
      <c r="G6" s="15"/>
      <c r="H6" s="144" t="s">
        <v>243</v>
      </c>
      <c r="I6" s="128"/>
      <c r="J6" s="53" t="s">
        <v>240</v>
      </c>
      <c r="K6" s="5"/>
      <c r="L6" s="1"/>
    </row>
    <row r="7" spans="1:12" ht="13.5">
      <c r="A7" s="16"/>
      <c r="B7" s="17"/>
      <c r="C7" s="18"/>
      <c r="D7" s="142"/>
      <c r="E7" s="142"/>
      <c r="F7" s="19"/>
      <c r="G7" s="20"/>
      <c r="H7" s="23"/>
      <c r="I7" s="24"/>
      <c r="J7" s="27"/>
      <c r="K7" s="28"/>
      <c r="L7" s="24"/>
    </row>
    <row r="8" spans="1:12" s="4" customFormat="1" ht="45" customHeight="1">
      <c r="A8" s="32" t="s">
        <v>10</v>
      </c>
      <c r="B8" s="33" t="s">
        <v>11</v>
      </c>
      <c r="C8" s="34" t="s">
        <v>12</v>
      </c>
      <c r="D8" s="35" t="s">
        <v>0</v>
      </c>
      <c r="E8" s="35" t="s">
        <v>1</v>
      </c>
      <c r="F8" s="143" t="s">
        <v>13</v>
      </c>
      <c r="G8" s="143"/>
      <c r="H8" s="143" t="s">
        <v>14</v>
      </c>
      <c r="I8" s="143"/>
      <c r="J8" s="34" t="s">
        <v>15</v>
      </c>
      <c r="K8" s="36" t="s">
        <v>16</v>
      </c>
      <c r="L8" s="37" t="s">
        <v>17</v>
      </c>
    </row>
    <row r="9" spans="1:12" s="38" customFormat="1" ht="14.25" customHeight="1">
      <c r="A9" s="39"/>
      <c r="B9" s="40"/>
      <c r="C9" s="41"/>
      <c r="D9" s="42"/>
      <c r="E9" s="42"/>
      <c r="F9" s="41" t="s">
        <v>2</v>
      </c>
      <c r="G9" s="41" t="s">
        <v>3</v>
      </c>
      <c r="H9" s="41" t="s">
        <v>2</v>
      </c>
      <c r="I9" s="41" t="s">
        <v>3</v>
      </c>
      <c r="J9" s="41"/>
      <c r="K9" s="43"/>
      <c r="L9" s="44"/>
    </row>
    <row r="10" spans="1:12" s="112" customFormat="1" ht="15">
      <c r="A10" s="50" t="s">
        <v>23</v>
      </c>
      <c r="B10" s="51" t="s">
        <v>18</v>
      </c>
      <c r="C10" s="109" t="s">
        <v>115</v>
      </c>
      <c r="D10" s="45" t="s">
        <v>133</v>
      </c>
      <c r="E10" s="50" t="s">
        <v>41</v>
      </c>
      <c r="F10" s="46">
        <v>44138</v>
      </c>
      <c r="G10" s="46">
        <v>44138</v>
      </c>
      <c r="H10" s="46">
        <f t="shared" ref="H10:H100" si="0">IF(ISBLANK($G10),"",WORKDAY($G10,$D$6))</f>
        <v>44152</v>
      </c>
      <c r="I10" s="46">
        <v>44159</v>
      </c>
      <c r="J10" s="50">
        <v>2</v>
      </c>
      <c r="K10" s="110">
        <f t="shared" ref="K10:K147" ca="1" si="1">IF($E10=0,"",IF(AND($G10=0,$H10=0,$I10=0),NETWORKDAYS($F10,TODAY()),IF(AND($H10&gt;0,$I10&gt;0),NETWORKDAYS($H10,$I10),IF($H10&gt;0,NETWORKDAYS($H10,TODAY()),""))))</f>
        <v>6</v>
      </c>
      <c r="L10" s="111" t="s">
        <v>101</v>
      </c>
    </row>
    <row r="11" spans="1:12" s="112" customFormat="1" ht="15">
      <c r="A11" s="50" t="s">
        <v>23</v>
      </c>
      <c r="B11" s="51" t="s">
        <v>98</v>
      </c>
      <c r="C11" s="109" t="s">
        <v>115</v>
      </c>
      <c r="D11" s="45" t="s">
        <v>133</v>
      </c>
      <c r="E11" s="50" t="s">
        <v>41</v>
      </c>
      <c r="F11" s="46">
        <f>WORKDAY(I10,D$6)</f>
        <v>44173</v>
      </c>
      <c r="G11" s="46">
        <v>44243</v>
      </c>
      <c r="H11" s="46">
        <f t="shared" si="0"/>
        <v>44257</v>
      </c>
      <c r="I11" s="46">
        <v>44264</v>
      </c>
      <c r="J11" s="50">
        <v>2</v>
      </c>
      <c r="K11" s="110">
        <f t="shared" ca="1" si="1"/>
        <v>6</v>
      </c>
      <c r="L11" s="111" t="s">
        <v>164</v>
      </c>
    </row>
    <row r="12" spans="1:12" s="113" customFormat="1" ht="15">
      <c r="A12" s="55" t="s">
        <v>23</v>
      </c>
      <c r="B12" s="56" t="s">
        <v>18</v>
      </c>
      <c r="C12" s="109" t="s">
        <v>115</v>
      </c>
      <c r="D12" s="92" t="s">
        <v>169</v>
      </c>
      <c r="E12" s="55" t="s">
        <v>41</v>
      </c>
      <c r="F12" s="105">
        <f>WORKDAY(I11,D$6)</f>
        <v>44278</v>
      </c>
      <c r="G12" s="105">
        <v>44273</v>
      </c>
      <c r="H12" s="105">
        <f t="shared" si="0"/>
        <v>44287</v>
      </c>
      <c r="I12" s="105">
        <v>44320</v>
      </c>
      <c r="J12" s="55" t="s">
        <v>238</v>
      </c>
      <c r="K12" s="110">
        <f t="shared" ca="1" si="1"/>
        <v>24</v>
      </c>
      <c r="L12" s="111" t="s">
        <v>168</v>
      </c>
    </row>
    <row r="13" spans="1:12" s="113" customFormat="1" ht="15">
      <c r="A13" s="55" t="s">
        <v>23</v>
      </c>
      <c r="B13" s="56" t="s">
        <v>98</v>
      </c>
      <c r="C13" s="109" t="s">
        <v>115</v>
      </c>
      <c r="D13" s="92" t="s">
        <v>169</v>
      </c>
      <c r="E13" s="55" t="s">
        <v>41</v>
      </c>
      <c r="F13" s="105">
        <v>44351</v>
      </c>
      <c r="G13" s="105">
        <v>44350</v>
      </c>
      <c r="H13" s="105">
        <f t="shared" si="0"/>
        <v>44364</v>
      </c>
      <c r="I13" s="105">
        <v>44389</v>
      </c>
      <c r="J13" s="55" t="s">
        <v>237</v>
      </c>
      <c r="K13" s="110">
        <f t="shared" ca="1" si="1"/>
        <v>18</v>
      </c>
      <c r="L13" s="111" t="s">
        <v>104</v>
      </c>
    </row>
    <row r="14" spans="1:12" s="113" customFormat="1" ht="15">
      <c r="A14" s="55" t="s">
        <v>23</v>
      </c>
      <c r="B14" s="56" t="s">
        <v>107</v>
      </c>
      <c r="C14" s="109" t="s">
        <v>115</v>
      </c>
      <c r="D14" s="92" t="s">
        <v>169</v>
      </c>
      <c r="E14" s="55" t="s">
        <v>41</v>
      </c>
      <c r="F14" s="105">
        <f>WORKDAY(I13,D$6)</f>
        <v>44403</v>
      </c>
      <c r="G14" s="105"/>
      <c r="H14" s="105" t="str">
        <f t="shared" si="0"/>
        <v/>
      </c>
      <c r="I14" s="105"/>
      <c r="J14" s="55"/>
      <c r="K14" s="110" t="e">
        <f t="shared" ca="1" si="1"/>
        <v>#VALUE!</v>
      </c>
      <c r="L14" s="111"/>
    </row>
    <row r="15" spans="1:12" s="113" customFormat="1" ht="13.5">
      <c r="A15" s="55" t="s">
        <v>24</v>
      </c>
      <c r="B15" s="56" t="s">
        <v>18</v>
      </c>
      <c r="C15" s="55" t="s">
        <v>187</v>
      </c>
      <c r="D15" s="92" t="s">
        <v>134</v>
      </c>
      <c r="E15" s="55" t="s">
        <v>41</v>
      </c>
      <c r="F15" s="105">
        <v>44134</v>
      </c>
      <c r="G15" s="105">
        <v>44134</v>
      </c>
      <c r="H15" s="105">
        <f t="shared" si="0"/>
        <v>44148</v>
      </c>
      <c r="I15" s="105">
        <v>44139</v>
      </c>
      <c r="J15" s="55">
        <v>2</v>
      </c>
      <c r="K15" s="110">
        <f t="shared" ca="1" si="1"/>
        <v>-8</v>
      </c>
      <c r="L15" s="111" t="s">
        <v>63</v>
      </c>
    </row>
    <row r="16" spans="1:12" s="113" customFormat="1" ht="13.5">
      <c r="A16" s="55" t="s">
        <v>24</v>
      </c>
      <c r="B16" s="56" t="s">
        <v>18</v>
      </c>
      <c r="C16" s="55" t="s">
        <v>187</v>
      </c>
      <c r="D16" s="92" t="s">
        <v>134</v>
      </c>
      <c r="E16" s="55" t="s">
        <v>41</v>
      </c>
      <c r="F16" s="105">
        <v>44134</v>
      </c>
      <c r="G16" s="105">
        <v>44151</v>
      </c>
      <c r="H16" s="105">
        <v>44154</v>
      </c>
      <c r="I16" s="105">
        <v>44154</v>
      </c>
      <c r="J16" s="55">
        <v>5</v>
      </c>
      <c r="K16" s="110">
        <f t="shared" ca="1" si="1"/>
        <v>1</v>
      </c>
      <c r="L16" s="111" t="s">
        <v>63</v>
      </c>
    </row>
    <row r="17" spans="1:12" s="113" customFormat="1" ht="13.5">
      <c r="A17" s="55" t="s">
        <v>24</v>
      </c>
      <c r="B17" s="56" t="s">
        <v>18</v>
      </c>
      <c r="C17" s="55" t="s">
        <v>187</v>
      </c>
      <c r="D17" s="92" t="s">
        <v>135</v>
      </c>
      <c r="E17" s="55" t="s">
        <v>41</v>
      </c>
      <c r="F17" s="105">
        <f>WORKDAY(I15,D$6)</f>
        <v>44153</v>
      </c>
      <c r="G17" s="105">
        <v>44169</v>
      </c>
      <c r="H17" s="105">
        <f t="shared" si="0"/>
        <v>44183</v>
      </c>
      <c r="I17" s="105">
        <v>44335</v>
      </c>
      <c r="J17" s="55" t="s">
        <v>238</v>
      </c>
      <c r="K17" s="110">
        <f t="shared" ca="1" si="1"/>
        <v>109</v>
      </c>
      <c r="L17" s="111" t="s">
        <v>108</v>
      </c>
    </row>
    <row r="18" spans="1:12" s="114" customFormat="1" ht="13.5">
      <c r="A18" s="55" t="s">
        <v>261</v>
      </c>
      <c r="B18" s="56" t="s">
        <v>98</v>
      </c>
      <c r="C18" s="55" t="s">
        <v>187</v>
      </c>
      <c r="D18" s="92" t="s">
        <v>265</v>
      </c>
      <c r="E18" s="55" t="s">
        <v>41</v>
      </c>
      <c r="F18" s="105">
        <v>44408</v>
      </c>
      <c r="G18" s="105"/>
      <c r="H18" s="105" t="str">
        <f t="shared" si="0"/>
        <v/>
      </c>
      <c r="I18" s="105"/>
      <c r="J18" s="55"/>
      <c r="K18" s="106" t="e">
        <f t="shared" ca="1" si="1"/>
        <v>#VALUE!</v>
      </c>
      <c r="L18" s="107"/>
    </row>
    <row r="19" spans="1:12" s="114" customFormat="1" ht="13.5">
      <c r="A19" s="55" t="s">
        <v>262</v>
      </c>
      <c r="B19" s="56" t="s">
        <v>98</v>
      </c>
      <c r="C19" s="55" t="s">
        <v>436</v>
      </c>
      <c r="D19" s="92" t="s">
        <v>266</v>
      </c>
      <c r="E19" s="55" t="s">
        <v>41</v>
      </c>
      <c r="F19" s="105">
        <v>44358</v>
      </c>
      <c r="G19" s="105">
        <v>44358</v>
      </c>
      <c r="H19" s="105">
        <f t="shared" si="0"/>
        <v>44372</v>
      </c>
      <c r="I19" s="105"/>
      <c r="J19" s="55"/>
      <c r="K19" s="110">
        <f t="shared" ca="1" si="1"/>
        <v>31</v>
      </c>
      <c r="L19" s="111" t="s">
        <v>105</v>
      </c>
    </row>
    <row r="20" spans="1:12" s="113" customFormat="1" ht="13.5">
      <c r="A20" s="55" t="s">
        <v>25</v>
      </c>
      <c r="B20" s="56" t="s">
        <v>18</v>
      </c>
      <c r="C20" s="55" t="s">
        <v>198</v>
      </c>
      <c r="D20" s="92" t="s">
        <v>136</v>
      </c>
      <c r="E20" s="55" t="s">
        <v>41</v>
      </c>
      <c r="F20" s="105">
        <v>44134</v>
      </c>
      <c r="G20" s="105">
        <v>44134</v>
      </c>
      <c r="H20" s="105">
        <f t="shared" si="0"/>
        <v>44148</v>
      </c>
      <c r="I20" s="105">
        <v>44137</v>
      </c>
      <c r="J20" s="55">
        <v>2</v>
      </c>
      <c r="K20" s="110">
        <f t="shared" ca="1" si="1"/>
        <v>-10</v>
      </c>
      <c r="L20" s="111" t="s">
        <v>63</v>
      </c>
    </row>
    <row r="21" spans="1:12" s="113" customFormat="1" ht="13.5">
      <c r="A21" s="55" t="s">
        <v>25</v>
      </c>
      <c r="B21" s="56" t="s">
        <v>98</v>
      </c>
      <c r="C21" s="55" t="s">
        <v>198</v>
      </c>
      <c r="D21" s="92" t="s">
        <v>136</v>
      </c>
      <c r="E21" s="55" t="s">
        <v>41</v>
      </c>
      <c r="F21" s="105">
        <f>WORKDAY(I20,D$6)</f>
        <v>44151</v>
      </c>
      <c r="G21" s="105">
        <v>44158</v>
      </c>
      <c r="H21" s="105">
        <f t="shared" si="0"/>
        <v>44172</v>
      </c>
      <c r="I21" s="105">
        <v>44166</v>
      </c>
      <c r="J21" s="55">
        <v>2</v>
      </c>
      <c r="K21" s="110">
        <f t="shared" ca="1" si="1"/>
        <v>-5</v>
      </c>
      <c r="L21" s="111" t="s">
        <v>104</v>
      </c>
    </row>
    <row r="22" spans="1:12" s="113" customFormat="1" ht="13.5">
      <c r="A22" s="55" t="s">
        <v>25</v>
      </c>
      <c r="B22" s="56" t="s">
        <v>107</v>
      </c>
      <c r="C22" s="55" t="s">
        <v>198</v>
      </c>
      <c r="D22" s="92" t="s">
        <v>137</v>
      </c>
      <c r="E22" s="55" t="s">
        <v>41</v>
      </c>
      <c r="F22" s="105">
        <f>WORKDAY(I21,D$6)</f>
        <v>44180</v>
      </c>
      <c r="G22" s="105">
        <v>44208</v>
      </c>
      <c r="H22" s="105">
        <f t="shared" si="0"/>
        <v>44222</v>
      </c>
      <c r="I22" s="105">
        <v>44341</v>
      </c>
      <c r="J22" s="55" t="s">
        <v>238</v>
      </c>
      <c r="K22" s="110">
        <f t="shared" ca="1" si="1"/>
        <v>86</v>
      </c>
      <c r="L22" s="111" t="s">
        <v>114</v>
      </c>
    </row>
    <row r="23" spans="1:12" s="114" customFormat="1" ht="39">
      <c r="A23" s="55" t="s">
        <v>263</v>
      </c>
      <c r="B23" s="56" t="s">
        <v>244</v>
      </c>
      <c r="C23" s="55" t="s">
        <v>198</v>
      </c>
      <c r="D23" s="57" t="s">
        <v>427</v>
      </c>
      <c r="E23" s="55" t="s">
        <v>41</v>
      </c>
      <c r="F23" s="105">
        <v>44422</v>
      </c>
      <c r="G23" s="105"/>
      <c r="H23" s="105" t="str">
        <f t="shared" si="0"/>
        <v/>
      </c>
      <c r="I23" s="105"/>
      <c r="J23" s="55"/>
      <c r="K23" s="106" t="e">
        <f t="shared" ca="1" si="1"/>
        <v>#VALUE!</v>
      </c>
      <c r="L23" s="107"/>
    </row>
    <row r="24" spans="1:12" s="114" customFormat="1" ht="26.25">
      <c r="A24" s="55" t="s">
        <v>264</v>
      </c>
      <c r="B24" s="56" t="s">
        <v>244</v>
      </c>
      <c r="C24" s="55" t="s">
        <v>446</v>
      </c>
      <c r="D24" s="57" t="s">
        <v>428</v>
      </c>
      <c r="E24" s="55" t="s">
        <v>41</v>
      </c>
      <c r="F24" s="105">
        <v>44365</v>
      </c>
      <c r="G24" s="105">
        <v>44377</v>
      </c>
      <c r="H24" s="105">
        <f t="shared" si="0"/>
        <v>44391</v>
      </c>
      <c r="I24" s="105"/>
      <c r="J24" s="55"/>
      <c r="K24" s="106">
        <f t="shared" ca="1" si="1"/>
        <v>18</v>
      </c>
      <c r="L24" s="115" t="s">
        <v>110</v>
      </c>
    </row>
    <row r="25" spans="1:12" s="113" customFormat="1" ht="13.5">
      <c r="A25" s="55" t="s">
        <v>26</v>
      </c>
      <c r="B25" s="56" t="s">
        <v>18</v>
      </c>
      <c r="C25" s="55" t="s">
        <v>217</v>
      </c>
      <c r="D25" s="57" t="s">
        <v>246</v>
      </c>
      <c r="E25" s="55" t="s">
        <v>41</v>
      </c>
      <c r="F25" s="105">
        <v>44159</v>
      </c>
      <c r="G25" s="105">
        <v>44159</v>
      </c>
      <c r="H25" s="105">
        <f t="shared" si="0"/>
        <v>44173</v>
      </c>
      <c r="I25" s="105">
        <v>44327</v>
      </c>
      <c r="J25" s="55" t="s">
        <v>238</v>
      </c>
      <c r="K25" s="110">
        <f t="shared" ca="1" si="1"/>
        <v>111</v>
      </c>
      <c r="L25" s="111" t="s">
        <v>106</v>
      </c>
    </row>
    <row r="26" spans="1:12" s="114" customFormat="1" ht="29.25" customHeight="1">
      <c r="A26" s="55" t="s">
        <v>270</v>
      </c>
      <c r="B26" s="56" t="s">
        <v>98</v>
      </c>
      <c r="C26" s="55" t="s">
        <v>217</v>
      </c>
      <c r="D26" s="57" t="s">
        <v>269</v>
      </c>
      <c r="E26" s="55" t="s">
        <v>41</v>
      </c>
      <c r="F26" s="105">
        <v>44422</v>
      </c>
      <c r="G26" s="105"/>
      <c r="H26" s="105" t="str">
        <f t="shared" si="0"/>
        <v/>
      </c>
      <c r="I26" s="105"/>
      <c r="J26" s="55"/>
      <c r="K26" s="106" t="e">
        <f t="shared" ca="1" si="1"/>
        <v>#VALUE!</v>
      </c>
      <c r="L26" s="107"/>
    </row>
    <row r="27" spans="1:12" s="114" customFormat="1" ht="29.25" customHeight="1">
      <c r="A27" s="55" t="s">
        <v>271</v>
      </c>
      <c r="B27" s="56" t="s">
        <v>98</v>
      </c>
      <c r="C27" s="55" t="s">
        <v>433</v>
      </c>
      <c r="D27" s="57" t="s">
        <v>272</v>
      </c>
      <c r="E27" s="55" t="s">
        <v>41</v>
      </c>
      <c r="F27" s="105">
        <v>44379</v>
      </c>
      <c r="G27" s="105">
        <v>44379</v>
      </c>
      <c r="H27" s="105">
        <f t="shared" si="0"/>
        <v>44393</v>
      </c>
      <c r="I27" s="105">
        <v>44391</v>
      </c>
      <c r="J27" s="55" t="s">
        <v>238</v>
      </c>
      <c r="K27" s="106">
        <f t="shared" ca="1" si="1"/>
        <v>-3</v>
      </c>
      <c r="L27" s="115" t="s">
        <v>111</v>
      </c>
    </row>
    <row r="28" spans="1:12" s="114" customFormat="1" ht="29.25" customHeight="1">
      <c r="A28" s="55" t="s">
        <v>271</v>
      </c>
      <c r="B28" s="56" t="s">
        <v>107</v>
      </c>
      <c r="C28" s="55" t="s">
        <v>433</v>
      </c>
      <c r="D28" s="57" t="s">
        <v>272</v>
      </c>
      <c r="E28" s="55" t="s">
        <v>41</v>
      </c>
      <c r="F28" s="105">
        <v>44405</v>
      </c>
      <c r="G28" s="105"/>
      <c r="H28" s="105" t="str">
        <f t="shared" si="0"/>
        <v/>
      </c>
      <c r="I28" s="105"/>
      <c r="J28" s="55"/>
      <c r="K28" s="106" t="e">
        <f t="shared" ca="1" si="1"/>
        <v>#VALUE!</v>
      </c>
      <c r="L28" s="115"/>
    </row>
    <row r="29" spans="1:12" s="114" customFormat="1" ht="13.5">
      <c r="A29" s="55" t="s">
        <v>275</v>
      </c>
      <c r="B29" s="56" t="s">
        <v>18</v>
      </c>
      <c r="C29" s="55" t="s">
        <v>208</v>
      </c>
      <c r="D29" s="92" t="s">
        <v>273</v>
      </c>
      <c r="E29" s="55" t="s">
        <v>41</v>
      </c>
      <c r="F29" s="105">
        <v>44422</v>
      </c>
      <c r="G29" s="105"/>
      <c r="H29" s="105" t="str">
        <f t="shared" si="0"/>
        <v/>
      </c>
      <c r="I29" s="105"/>
      <c r="J29" s="55"/>
      <c r="K29" s="106" t="e">
        <f t="shared" ca="1" si="1"/>
        <v>#VALUE!</v>
      </c>
      <c r="L29" s="107"/>
    </row>
    <row r="30" spans="1:12" s="114" customFormat="1" ht="13.5">
      <c r="A30" s="55" t="s">
        <v>276</v>
      </c>
      <c r="B30" s="56" t="s">
        <v>18</v>
      </c>
      <c r="C30" s="55" t="s">
        <v>454</v>
      </c>
      <c r="D30" s="92" t="s">
        <v>274</v>
      </c>
      <c r="E30" s="55" t="s">
        <v>41</v>
      </c>
      <c r="F30" s="105">
        <v>44417</v>
      </c>
      <c r="G30" s="105"/>
      <c r="H30" s="105" t="str">
        <f t="shared" si="0"/>
        <v/>
      </c>
      <c r="I30" s="105"/>
      <c r="J30" s="55"/>
      <c r="K30" s="106" t="e">
        <f t="shared" ca="1" si="1"/>
        <v>#VALUE!</v>
      </c>
      <c r="L30" s="107"/>
    </row>
    <row r="31" spans="1:12" s="113" customFormat="1" ht="27">
      <c r="A31" s="55" t="s">
        <v>27</v>
      </c>
      <c r="B31" s="56" t="s">
        <v>18</v>
      </c>
      <c r="C31" s="55" t="s">
        <v>213</v>
      </c>
      <c r="D31" s="57" t="s">
        <v>245</v>
      </c>
      <c r="E31" s="55" t="s">
        <v>41</v>
      </c>
      <c r="F31" s="105">
        <v>44166</v>
      </c>
      <c r="G31" s="105">
        <v>44159</v>
      </c>
      <c r="H31" s="105">
        <f t="shared" si="0"/>
        <v>44173</v>
      </c>
      <c r="I31" s="105">
        <v>44327</v>
      </c>
      <c r="J31" s="55" t="s">
        <v>238</v>
      </c>
      <c r="K31" s="110">
        <f t="shared" ca="1" si="1"/>
        <v>111</v>
      </c>
      <c r="L31" s="111" t="s">
        <v>106</v>
      </c>
    </row>
    <row r="32" spans="1:12" s="114" customFormat="1" ht="25.5">
      <c r="A32" s="55" t="s">
        <v>278</v>
      </c>
      <c r="B32" s="56" t="s">
        <v>98</v>
      </c>
      <c r="C32" s="55" t="s">
        <v>213</v>
      </c>
      <c r="D32" s="57" t="s">
        <v>277</v>
      </c>
      <c r="E32" s="55" t="s">
        <v>41</v>
      </c>
      <c r="F32" s="105">
        <v>44422</v>
      </c>
      <c r="G32" s="105"/>
      <c r="H32" s="105" t="str">
        <f t="shared" si="0"/>
        <v/>
      </c>
      <c r="I32" s="105"/>
      <c r="J32" s="55"/>
      <c r="K32" s="106" t="e">
        <f t="shared" ca="1" si="1"/>
        <v>#VALUE!</v>
      </c>
      <c r="L32" s="107"/>
    </row>
    <row r="33" spans="1:12" s="114" customFormat="1" ht="25.5">
      <c r="A33" s="55" t="s">
        <v>279</v>
      </c>
      <c r="B33" s="56" t="s">
        <v>98</v>
      </c>
      <c r="C33" s="55" t="s">
        <v>459</v>
      </c>
      <c r="D33" s="57" t="s">
        <v>280</v>
      </c>
      <c r="E33" s="55" t="s">
        <v>41</v>
      </c>
      <c r="F33" s="105">
        <v>44410</v>
      </c>
      <c r="G33" s="105"/>
      <c r="H33" s="105" t="str">
        <f t="shared" si="0"/>
        <v/>
      </c>
      <c r="I33" s="105"/>
      <c r="J33" s="55"/>
      <c r="K33" s="106" t="e">
        <f t="shared" ca="1" si="1"/>
        <v>#VALUE!</v>
      </c>
      <c r="L33" s="107"/>
    </row>
    <row r="34" spans="1:12" s="113" customFormat="1" ht="13.5">
      <c r="A34" s="55" t="s">
        <v>28</v>
      </c>
      <c r="B34" s="56" t="s">
        <v>18</v>
      </c>
      <c r="C34" s="55" t="s">
        <v>177</v>
      </c>
      <c r="D34" s="92" t="s">
        <v>285</v>
      </c>
      <c r="E34" s="55" t="s">
        <v>41</v>
      </c>
      <c r="F34" s="105"/>
      <c r="G34" s="105">
        <v>44134</v>
      </c>
      <c r="H34" s="105">
        <f t="shared" si="0"/>
        <v>44148</v>
      </c>
      <c r="I34" s="105">
        <v>44144</v>
      </c>
      <c r="J34" s="55">
        <v>2</v>
      </c>
      <c r="K34" s="110">
        <f t="shared" ca="1" si="1"/>
        <v>-5</v>
      </c>
      <c r="L34" s="111" t="s">
        <v>63</v>
      </c>
    </row>
    <row r="35" spans="1:12" s="113" customFormat="1" ht="13.5">
      <c r="A35" s="55" t="s">
        <v>28</v>
      </c>
      <c r="B35" s="56" t="s">
        <v>18</v>
      </c>
      <c r="C35" s="55" t="s">
        <v>177</v>
      </c>
      <c r="D35" s="92" t="s">
        <v>285</v>
      </c>
      <c r="E35" s="55" t="s">
        <v>41</v>
      </c>
      <c r="F35" s="105"/>
      <c r="G35" s="105">
        <v>44151</v>
      </c>
      <c r="H35" s="105">
        <v>44154</v>
      </c>
      <c r="I35" s="105">
        <v>44165</v>
      </c>
      <c r="J35" s="55">
        <v>5</v>
      </c>
      <c r="K35" s="110">
        <f t="shared" ca="1" si="1"/>
        <v>8</v>
      </c>
      <c r="L35" s="111" t="s">
        <v>101</v>
      </c>
    </row>
    <row r="36" spans="1:12" s="113" customFormat="1" ht="13.5">
      <c r="A36" s="55" t="s">
        <v>28</v>
      </c>
      <c r="B36" s="56" t="s">
        <v>18</v>
      </c>
      <c r="C36" s="55" t="s">
        <v>177</v>
      </c>
      <c r="D36" s="92" t="s">
        <v>285</v>
      </c>
      <c r="E36" s="55" t="s">
        <v>41</v>
      </c>
      <c r="F36" s="105"/>
      <c r="G36" s="105">
        <v>44169</v>
      </c>
      <c r="H36" s="105">
        <v>44174</v>
      </c>
      <c r="I36" s="105">
        <v>44173</v>
      </c>
      <c r="J36" s="55">
        <v>5</v>
      </c>
      <c r="K36" s="110">
        <f t="shared" ca="1" si="1"/>
        <v>-2</v>
      </c>
      <c r="L36" s="111" t="s">
        <v>103</v>
      </c>
    </row>
    <row r="37" spans="1:12" s="113" customFormat="1" ht="13.5">
      <c r="A37" s="55" t="s">
        <v>28</v>
      </c>
      <c r="B37" s="56" t="s">
        <v>18</v>
      </c>
      <c r="C37" s="55" t="s">
        <v>177</v>
      </c>
      <c r="D37" s="92" t="s">
        <v>285</v>
      </c>
      <c r="E37" s="55" t="s">
        <v>41</v>
      </c>
      <c r="F37" s="105"/>
      <c r="G37" s="105">
        <v>44169</v>
      </c>
      <c r="H37" s="105">
        <v>44174</v>
      </c>
      <c r="I37" s="105">
        <v>44180</v>
      </c>
      <c r="J37" s="55">
        <v>5</v>
      </c>
      <c r="K37" s="110">
        <f t="shared" ca="1" si="1"/>
        <v>5</v>
      </c>
      <c r="L37" s="111" t="s">
        <v>104</v>
      </c>
    </row>
    <row r="38" spans="1:12" s="113" customFormat="1" ht="13.5">
      <c r="A38" s="55" t="s">
        <v>28</v>
      </c>
      <c r="B38" s="56" t="s">
        <v>18</v>
      </c>
      <c r="C38" s="55" t="s">
        <v>177</v>
      </c>
      <c r="D38" s="92" t="s">
        <v>285</v>
      </c>
      <c r="E38" s="55" t="s">
        <v>41</v>
      </c>
      <c r="F38" s="105">
        <f>WORKDAY(I34,D$6)</f>
        <v>44158</v>
      </c>
      <c r="G38" s="105">
        <v>44181</v>
      </c>
      <c r="H38" s="105">
        <f t="shared" si="0"/>
        <v>44195</v>
      </c>
      <c r="I38" s="105">
        <v>44335</v>
      </c>
      <c r="J38" s="55" t="s">
        <v>238</v>
      </c>
      <c r="K38" s="110">
        <f t="shared" ca="1" si="1"/>
        <v>101</v>
      </c>
      <c r="L38" s="111" t="s">
        <v>113</v>
      </c>
    </row>
    <row r="39" spans="1:12" s="113" customFormat="1" ht="13.5">
      <c r="A39" s="55" t="s">
        <v>28</v>
      </c>
      <c r="B39" s="56" t="s">
        <v>98</v>
      </c>
      <c r="C39" s="55" t="s">
        <v>177</v>
      </c>
      <c r="D39" s="92" t="s">
        <v>430</v>
      </c>
      <c r="E39" s="55" t="s">
        <v>41</v>
      </c>
      <c r="F39" s="105">
        <v>44365</v>
      </c>
      <c r="G39" s="105">
        <v>44364</v>
      </c>
      <c r="H39" s="105">
        <f t="shared" si="0"/>
        <v>44378</v>
      </c>
      <c r="I39" s="105"/>
      <c r="J39" s="55"/>
      <c r="K39" s="110">
        <f t="shared" ca="1" si="1"/>
        <v>27</v>
      </c>
      <c r="L39" s="111" t="s">
        <v>106</v>
      </c>
    </row>
    <row r="40" spans="1:12" s="114" customFormat="1" ht="13.5">
      <c r="A40" s="55" t="s">
        <v>282</v>
      </c>
      <c r="B40" s="56" t="s">
        <v>18</v>
      </c>
      <c r="C40" s="55" t="s">
        <v>189</v>
      </c>
      <c r="D40" s="92" t="s">
        <v>281</v>
      </c>
      <c r="E40" s="55" t="s">
        <v>41</v>
      </c>
      <c r="F40" s="105">
        <v>44433</v>
      </c>
      <c r="G40" s="105"/>
      <c r="H40" s="105" t="str">
        <f t="shared" si="0"/>
        <v/>
      </c>
      <c r="I40" s="105"/>
      <c r="J40" s="55"/>
      <c r="K40" s="106" t="e">
        <f t="shared" ca="1" si="1"/>
        <v>#VALUE!</v>
      </c>
      <c r="L40" s="107"/>
    </row>
    <row r="41" spans="1:12" s="114" customFormat="1" ht="25.5">
      <c r="A41" s="55" t="s">
        <v>283</v>
      </c>
      <c r="B41" s="56" t="s">
        <v>18</v>
      </c>
      <c r="C41" s="55" t="s">
        <v>437</v>
      </c>
      <c r="D41" s="57" t="s">
        <v>345</v>
      </c>
      <c r="E41" s="55" t="s">
        <v>41</v>
      </c>
      <c r="F41" s="105">
        <v>44402</v>
      </c>
      <c r="G41" s="105"/>
      <c r="H41" s="105" t="str">
        <f t="shared" si="0"/>
        <v/>
      </c>
      <c r="I41" s="105"/>
      <c r="J41" s="55"/>
      <c r="K41" s="106" t="e">
        <f t="shared" ca="1" si="1"/>
        <v>#VALUE!</v>
      </c>
      <c r="L41" s="107"/>
    </row>
    <row r="42" spans="1:12" s="113" customFormat="1" ht="13.5">
      <c r="A42" s="55" t="s">
        <v>29</v>
      </c>
      <c r="B42" s="56" t="s">
        <v>18</v>
      </c>
      <c r="C42" s="55" t="s">
        <v>226</v>
      </c>
      <c r="D42" s="92" t="s">
        <v>138</v>
      </c>
      <c r="E42" s="55" t="s">
        <v>41</v>
      </c>
      <c r="F42" s="105">
        <v>44152</v>
      </c>
      <c r="G42" s="105">
        <v>44173</v>
      </c>
      <c r="H42" s="105">
        <f t="shared" si="0"/>
        <v>44187</v>
      </c>
      <c r="I42" s="105">
        <v>44335</v>
      </c>
      <c r="J42" s="55" t="s">
        <v>238</v>
      </c>
      <c r="K42" s="110">
        <f t="shared" ca="1" si="1"/>
        <v>107</v>
      </c>
      <c r="L42" s="111" t="s">
        <v>110</v>
      </c>
    </row>
    <row r="43" spans="1:12" s="114" customFormat="1" ht="13.5">
      <c r="A43" s="55" t="s">
        <v>288</v>
      </c>
      <c r="B43" s="56" t="s">
        <v>98</v>
      </c>
      <c r="C43" s="55" t="s">
        <v>226</v>
      </c>
      <c r="D43" s="92" t="s">
        <v>286</v>
      </c>
      <c r="E43" s="55" t="s">
        <v>41</v>
      </c>
      <c r="F43" s="105">
        <v>44426</v>
      </c>
      <c r="G43" s="105"/>
      <c r="H43" s="105" t="str">
        <f t="shared" si="0"/>
        <v/>
      </c>
      <c r="I43" s="105"/>
      <c r="J43" s="55"/>
      <c r="K43" s="106" t="e">
        <f t="shared" ca="1" si="1"/>
        <v>#VALUE!</v>
      </c>
      <c r="L43" s="107"/>
    </row>
    <row r="44" spans="1:12" s="114" customFormat="1" ht="38.25">
      <c r="A44" s="55" t="s">
        <v>289</v>
      </c>
      <c r="B44" s="56" t="s">
        <v>98</v>
      </c>
      <c r="C44" s="55" t="s">
        <v>467</v>
      </c>
      <c r="D44" s="57" t="s">
        <v>346</v>
      </c>
      <c r="E44" s="55" t="s">
        <v>41</v>
      </c>
      <c r="F44" s="105">
        <v>44365</v>
      </c>
      <c r="G44" s="105">
        <v>44371</v>
      </c>
      <c r="H44" s="105">
        <f t="shared" si="0"/>
        <v>44385</v>
      </c>
      <c r="I44" s="105"/>
      <c r="J44" s="55"/>
      <c r="K44" s="106">
        <f t="shared" ca="1" si="1"/>
        <v>22</v>
      </c>
      <c r="L44" s="115" t="s">
        <v>109</v>
      </c>
    </row>
    <row r="45" spans="1:12" s="108" customFormat="1" ht="13.5">
      <c r="A45" s="55" t="s">
        <v>84</v>
      </c>
      <c r="B45" s="56" t="s">
        <v>18</v>
      </c>
      <c r="C45" s="55" t="s">
        <v>197</v>
      </c>
      <c r="D45" s="92" t="s">
        <v>290</v>
      </c>
      <c r="E45" s="55" t="s">
        <v>41</v>
      </c>
      <c r="F45" s="104">
        <v>44417</v>
      </c>
      <c r="G45" s="105"/>
      <c r="H45" s="105" t="str">
        <f t="shared" si="0"/>
        <v/>
      </c>
      <c r="I45" s="105"/>
      <c r="J45" s="55"/>
      <c r="K45" s="106" t="e">
        <f t="shared" ca="1" si="1"/>
        <v>#VALUE!</v>
      </c>
      <c r="L45" s="107"/>
    </row>
    <row r="46" spans="1:12" s="116" customFormat="1" ht="13.5">
      <c r="A46" s="55" t="s">
        <v>85</v>
      </c>
      <c r="B46" s="56" t="s">
        <v>18</v>
      </c>
      <c r="C46" s="55" t="s">
        <v>192</v>
      </c>
      <c r="D46" s="92" t="s">
        <v>139</v>
      </c>
      <c r="E46" s="55" t="s">
        <v>41</v>
      </c>
      <c r="F46" s="104">
        <v>44158</v>
      </c>
      <c r="G46" s="105">
        <v>44176</v>
      </c>
      <c r="H46" s="105">
        <f t="shared" si="0"/>
        <v>44190</v>
      </c>
      <c r="I46" s="105">
        <v>44320</v>
      </c>
      <c r="J46" s="55" t="s">
        <v>238</v>
      </c>
      <c r="K46" s="110">
        <f t="shared" ca="1" si="1"/>
        <v>93</v>
      </c>
      <c r="L46" s="111" t="s">
        <v>112</v>
      </c>
    </row>
    <row r="47" spans="1:12" s="108" customFormat="1" ht="25.5">
      <c r="A47" s="55" t="s">
        <v>85</v>
      </c>
      <c r="B47" s="56" t="s">
        <v>98</v>
      </c>
      <c r="C47" s="55" t="s">
        <v>192</v>
      </c>
      <c r="D47" s="57" t="s">
        <v>347</v>
      </c>
      <c r="E47" s="55" t="s">
        <v>41</v>
      </c>
      <c r="F47" s="105">
        <v>44424</v>
      </c>
      <c r="G47" s="105"/>
      <c r="H47" s="105" t="str">
        <f t="shared" si="0"/>
        <v/>
      </c>
      <c r="I47" s="105"/>
      <c r="J47" s="55"/>
      <c r="K47" s="106" t="e">
        <f t="shared" ca="1" si="1"/>
        <v>#VALUE!</v>
      </c>
      <c r="L47" s="107"/>
    </row>
    <row r="48" spans="1:12" s="116" customFormat="1" ht="13.5">
      <c r="A48" s="55" t="s">
        <v>88</v>
      </c>
      <c r="B48" s="56" t="s">
        <v>18</v>
      </c>
      <c r="C48" s="55" t="s">
        <v>202</v>
      </c>
      <c r="D48" s="92" t="s">
        <v>140</v>
      </c>
      <c r="E48" s="55" t="s">
        <v>41</v>
      </c>
      <c r="F48" s="104">
        <v>44158</v>
      </c>
      <c r="G48" s="105">
        <v>44176</v>
      </c>
      <c r="H48" s="105">
        <f t="shared" si="0"/>
        <v>44190</v>
      </c>
      <c r="I48" s="105">
        <v>44320</v>
      </c>
      <c r="J48" s="55" t="s">
        <v>238</v>
      </c>
      <c r="K48" s="110">
        <f t="shared" ca="1" si="1"/>
        <v>93</v>
      </c>
      <c r="L48" s="111" t="s">
        <v>112</v>
      </c>
    </row>
    <row r="49" spans="1:12" s="108" customFormat="1" ht="25.5">
      <c r="A49" s="55" t="s">
        <v>88</v>
      </c>
      <c r="B49" s="56" t="s">
        <v>98</v>
      </c>
      <c r="C49" s="55" t="s">
        <v>202</v>
      </c>
      <c r="D49" s="57" t="s">
        <v>348</v>
      </c>
      <c r="E49" s="55" t="s">
        <v>41</v>
      </c>
      <c r="F49" s="105">
        <v>44424</v>
      </c>
      <c r="G49" s="105"/>
      <c r="H49" s="105" t="str">
        <f t="shared" si="0"/>
        <v/>
      </c>
      <c r="I49" s="105"/>
      <c r="J49" s="55"/>
      <c r="K49" s="106" t="e">
        <f t="shared" ca="1" si="1"/>
        <v>#VALUE!</v>
      </c>
      <c r="L49" s="107"/>
    </row>
    <row r="50" spans="1:12" s="108" customFormat="1" ht="25.5">
      <c r="A50" s="55" t="s">
        <v>91</v>
      </c>
      <c r="B50" s="56" t="s">
        <v>18</v>
      </c>
      <c r="C50" s="55" t="s">
        <v>196</v>
      </c>
      <c r="D50" s="57" t="s">
        <v>349</v>
      </c>
      <c r="E50" s="55" t="s">
        <v>41</v>
      </c>
      <c r="F50" s="104">
        <v>44431</v>
      </c>
      <c r="G50" s="105"/>
      <c r="H50" s="105" t="str">
        <f t="shared" si="0"/>
        <v/>
      </c>
      <c r="I50" s="105"/>
      <c r="J50" s="55"/>
      <c r="K50" s="106" t="e">
        <f t="shared" ca="1" si="1"/>
        <v>#VALUE!</v>
      </c>
      <c r="L50" s="107"/>
    </row>
    <row r="51" spans="1:12" s="108" customFormat="1" ht="25.5">
      <c r="A51" s="55" t="s">
        <v>122</v>
      </c>
      <c r="B51" s="56" t="s">
        <v>18</v>
      </c>
      <c r="C51" s="55" t="s">
        <v>194</v>
      </c>
      <c r="D51" s="57" t="s">
        <v>350</v>
      </c>
      <c r="E51" s="55" t="s">
        <v>41</v>
      </c>
      <c r="F51" s="104">
        <v>44431</v>
      </c>
      <c r="G51" s="105"/>
      <c r="H51" s="105" t="str">
        <f t="shared" si="0"/>
        <v/>
      </c>
      <c r="I51" s="105"/>
      <c r="J51" s="55"/>
      <c r="K51" s="106" t="e">
        <f t="shared" ca="1" si="1"/>
        <v>#VALUE!</v>
      </c>
      <c r="L51" s="107"/>
    </row>
    <row r="52" spans="1:12" s="108" customFormat="1" ht="38.25">
      <c r="A52" s="55" t="s">
        <v>123</v>
      </c>
      <c r="B52" s="56" t="s">
        <v>18</v>
      </c>
      <c r="C52" s="55" t="s">
        <v>195</v>
      </c>
      <c r="D52" s="57" t="s">
        <v>351</v>
      </c>
      <c r="E52" s="55" t="s">
        <v>41</v>
      </c>
      <c r="F52" s="104">
        <v>44431</v>
      </c>
      <c r="G52" s="105"/>
      <c r="H52" s="105" t="str">
        <f t="shared" si="0"/>
        <v/>
      </c>
      <c r="I52" s="105"/>
      <c r="J52" s="55"/>
      <c r="K52" s="106" t="e">
        <f t="shared" ca="1" si="1"/>
        <v>#VALUE!</v>
      </c>
      <c r="L52" s="107"/>
    </row>
    <row r="53" spans="1:12" s="108" customFormat="1" ht="25.5">
      <c r="A53" s="55" t="s">
        <v>296</v>
      </c>
      <c r="B53" s="56" t="s">
        <v>18</v>
      </c>
      <c r="C53" s="55" t="s">
        <v>445</v>
      </c>
      <c r="D53" s="57" t="s">
        <v>297</v>
      </c>
      <c r="E53" s="55" t="s">
        <v>41</v>
      </c>
      <c r="F53" s="104">
        <v>44417</v>
      </c>
      <c r="G53" s="105"/>
      <c r="H53" s="105" t="str">
        <f t="shared" si="0"/>
        <v/>
      </c>
      <c r="I53" s="105"/>
      <c r="J53" s="55"/>
      <c r="K53" s="106" t="e">
        <f t="shared" ca="1" si="1"/>
        <v>#VALUE!</v>
      </c>
      <c r="L53" s="107"/>
    </row>
    <row r="54" spans="1:12" s="108" customFormat="1" ht="25.5">
      <c r="A54" s="55" t="s">
        <v>298</v>
      </c>
      <c r="B54" s="56" t="s">
        <v>98</v>
      </c>
      <c r="C54" s="55" t="s">
        <v>440</v>
      </c>
      <c r="D54" s="57" t="s">
        <v>352</v>
      </c>
      <c r="E54" s="55" t="s">
        <v>41</v>
      </c>
      <c r="F54" s="105">
        <v>44424</v>
      </c>
      <c r="G54" s="105"/>
      <c r="H54" s="105" t="str">
        <f t="shared" si="0"/>
        <v/>
      </c>
      <c r="I54" s="105"/>
      <c r="J54" s="55"/>
      <c r="K54" s="106" t="e">
        <f t="shared" ca="1" si="1"/>
        <v>#VALUE!</v>
      </c>
      <c r="L54" s="107"/>
    </row>
    <row r="55" spans="1:12" s="108" customFormat="1" ht="25.5">
      <c r="A55" s="55" t="s">
        <v>300</v>
      </c>
      <c r="B55" s="56" t="s">
        <v>98</v>
      </c>
      <c r="C55" s="55" t="s">
        <v>302</v>
      </c>
      <c r="D55" s="57" t="s">
        <v>353</v>
      </c>
      <c r="E55" s="55" t="s">
        <v>41</v>
      </c>
      <c r="F55" s="105">
        <v>44424</v>
      </c>
      <c r="G55" s="105"/>
      <c r="H55" s="105" t="str">
        <f t="shared" si="0"/>
        <v/>
      </c>
      <c r="I55" s="105"/>
      <c r="J55" s="55"/>
      <c r="K55" s="106" t="e">
        <f t="shared" ca="1" si="1"/>
        <v>#VALUE!</v>
      </c>
      <c r="L55" s="107"/>
    </row>
    <row r="56" spans="1:12" s="108" customFormat="1" ht="25.5">
      <c r="A56" s="55" t="s">
        <v>303</v>
      </c>
      <c r="B56" s="56" t="s">
        <v>18</v>
      </c>
      <c r="C56" s="55" t="s">
        <v>444</v>
      </c>
      <c r="D56" s="57" t="s">
        <v>354</v>
      </c>
      <c r="E56" s="55" t="s">
        <v>41</v>
      </c>
      <c r="F56" s="104">
        <v>44431</v>
      </c>
      <c r="G56" s="105"/>
      <c r="H56" s="105" t="str">
        <f t="shared" si="0"/>
        <v/>
      </c>
      <c r="I56" s="105"/>
      <c r="J56" s="55"/>
      <c r="K56" s="106" t="e">
        <f t="shared" ca="1" si="1"/>
        <v>#VALUE!</v>
      </c>
      <c r="L56" s="107"/>
    </row>
    <row r="57" spans="1:12" s="108" customFormat="1" ht="13.5">
      <c r="A57" s="55" t="s">
        <v>305</v>
      </c>
      <c r="B57" s="56" t="s">
        <v>18</v>
      </c>
      <c r="C57" s="55" t="s">
        <v>442</v>
      </c>
      <c r="D57" s="92" t="s">
        <v>306</v>
      </c>
      <c r="E57" s="55" t="s">
        <v>41</v>
      </c>
      <c r="F57" s="104">
        <v>44431</v>
      </c>
      <c r="G57" s="105"/>
      <c r="H57" s="105" t="str">
        <f t="shared" si="0"/>
        <v/>
      </c>
      <c r="I57" s="105"/>
      <c r="J57" s="55"/>
      <c r="K57" s="106" t="e">
        <f t="shared" ca="1" si="1"/>
        <v>#VALUE!</v>
      </c>
      <c r="L57" s="107"/>
    </row>
    <row r="58" spans="1:12" s="108" customFormat="1" ht="25.5">
      <c r="A58" s="55" t="s">
        <v>307</v>
      </c>
      <c r="B58" s="56" t="s">
        <v>18</v>
      </c>
      <c r="C58" s="55" t="s">
        <v>443</v>
      </c>
      <c r="D58" s="57" t="s">
        <v>355</v>
      </c>
      <c r="E58" s="55" t="s">
        <v>41</v>
      </c>
      <c r="F58" s="104">
        <v>44431</v>
      </c>
      <c r="G58" s="105"/>
      <c r="H58" s="105" t="str">
        <f t="shared" si="0"/>
        <v/>
      </c>
      <c r="I58" s="105"/>
      <c r="J58" s="55"/>
      <c r="K58" s="106" t="e">
        <f t="shared" ca="1" si="1"/>
        <v>#VALUE!</v>
      </c>
      <c r="L58" s="107"/>
    </row>
    <row r="59" spans="1:12" s="116" customFormat="1" ht="13.5">
      <c r="A59" s="55" t="s">
        <v>30</v>
      </c>
      <c r="B59" s="56" t="s">
        <v>18</v>
      </c>
      <c r="C59" s="55" t="s">
        <v>214</v>
      </c>
      <c r="D59" s="92" t="s">
        <v>141</v>
      </c>
      <c r="E59" s="55" t="s">
        <v>41</v>
      </c>
      <c r="F59" s="104">
        <v>44152</v>
      </c>
      <c r="G59" s="105">
        <v>44154</v>
      </c>
      <c r="H59" s="105">
        <f t="shared" si="0"/>
        <v>44168</v>
      </c>
      <c r="I59" s="105">
        <v>44327</v>
      </c>
      <c r="J59" s="55" t="s">
        <v>238</v>
      </c>
      <c r="K59" s="110">
        <f t="shared" ca="1" si="1"/>
        <v>114</v>
      </c>
      <c r="L59" s="111" t="s">
        <v>103</v>
      </c>
    </row>
    <row r="60" spans="1:12" s="108" customFormat="1" ht="13.5">
      <c r="A60" s="55" t="s">
        <v>310</v>
      </c>
      <c r="B60" s="56" t="s">
        <v>98</v>
      </c>
      <c r="C60" s="55" t="s">
        <v>214</v>
      </c>
      <c r="D60" s="92" t="s">
        <v>309</v>
      </c>
      <c r="E60" s="55" t="s">
        <v>41</v>
      </c>
      <c r="F60" s="105">
        <v>44434</v>
      </c>
      <c r="G60" s="105"/>
      <c r="H60" s="105" t="str">
        <f t="shared" si="0"/>
        <v/>
      </c>
      <c r="I60" s="105"/>
      <c r="J60" s="55"/>
      <c r="K60" s="106" t="e">
        <f t="shared" ca="1" si="1"/>
        <v>#VALUE!</v>
      </c>
      <c r="L60" s="107"/>
    </row>
    <row r="61" spans="1:12" s="108" customFormat="1" ht="13.5">
      <c r="A61" s="55" t="s">
        <v>311</v>
      </c>
      <c r="B61" s="56" t="s">
        <v>98</v>
      </c>
      <c r="C61" s="55" t="s">
        <v>460</v>
      </c>
      <c r="D61" s="92" t="s">
        <v>312</v>
      </c>
      <c r="E61" s="55" t="s">
        <v>41</v>
      </c>
      <c r="F61" s="105">
        <v>44434</v>
      </c>
      <c r="G61" s="105"/>
      <c r="H61" s="105" t="str">
        <f t="shared" si="0"/>
        <v/>
      </c>
      <c r="I61" s="105"/>
      <c r="J61" s="55"/>
      <c r="K61" s="106" t="e">
        <f t="shared" ca="1" si="1"/>
        <v>#VALUE!</v>
      </c>
      <c r="L61" s="107"/>
    </row>
    <row r="62" spans="1:12" s="116" customFormat="1" ht="13.5">
      <c r="A62" s="55" t="s">
        <v>129</v>
      </c>
      <c r="B62" s="56" t="s">
        <v>18</v>
      </c>
      <c r="C62" s="55" t="s">
        <v>248</v>
      </c>
      <c r="D62" s="92" t="s">
        <v>142</v>
      </c>
      <c r="E62" s="55" t="s">
        <v>42</v>
      </c>
      <c r="F62" s="105">
        <v>44517</v>
      </c>
      <c r="G62" s="105"/>
      <c r="H62" s="105"/>
      <c r="I62" s="105"/>
      <c r="J62" s="55"/>
      <c r="K62" s="110">
        <v>49</v>
      </c>
      <c r="L62" s="111"/>
    </row>
    <row r="63" spans="1:12" s="116" customFormat="1" ht="13.5">
      <c r="A63" s="55" t="s">
        <v>31</v>
      </c>
      <c r="B63" s="56" t="s">
        <v>18</v>
      </c>
      <c r="C63" s="55" t="s">
        <v>184</v>
      </c>
      <c r="D63" s="92" t="s">
        <v>149</v>
      </c>
      <c r="E63" s="55" t="s">
        <v>41</v>
      </c>
      <c r="F63" s="105">
        <v>44469</v>
      </c>
      <c r="G63" s="105"/>
      <c r="H63" s="105"/>
      <c r="I63" s="105"/>
      <c r="J63" s="55"/>
      <c r="K63" s="110">
        <v>49</v>
      </c>
      <c r="L63" s="111"/>
    </row>
    <row r="64" spans="1:12" s="116" customFormat="1" ht="13.5">
      <c r="A64" s="55" t="s">
        <v>32</v>
      </c>
      <c r="B64" s="56" t="s">
        <v>18</v>
      </c>
      <c r="C64" s="55" t="s">
        <v>181</v>
      </c>
      <c r="D64" s="92" t="s">
        <v>143</v>
      </c>
      <c r="E64" s="55" t="s">
        <v>41</v>
      </c>
      <c r="F64" s="105">
        <v>44142</v>
      </c>
      <c r="G64" s="105">
        <v>44173</v>
      </c>
      <c r="H64" s="105">
        <f t="shared" si="0"/>
        <v>44187</v>
      </c>
      <c r="I64" s="105">
        <v>44361</v>
      </c>
      <c r="J64" s="55" t="s">
        <v>238</v>
      </c>
      <c r="K64" s="110">
        <f t="shared" ca="1" si="1"/>
        <v>125</v>
      </c>
      <c r="L64" s="111" t="s">
        <v>111</v>
      </c>
    </row>
    <row r="65" spans="1:12" s="116" customFormat="1" ht="13.5">
      <c r="A65" s="55" t="s">
        <v>32</v>
      </c>
      <c r="B65" s="56" t="s">
        <v>98</v>
      </c>
      <c r="C65" s="55" t="s">
        <v>181</v>
      </c>
      <c r="D65" s="92" t="s">
        <v>143</v>
      </c>
      <c r="E65" s="55" t="s">
        <v>41</v>
      </c>
      <c r="F65" s="105">
        <v>44422</v>
      </c>
      <c r="G65" s="105"/>
      <c r="H65" s="105" t="str">
        <f t="shared" si="0"/>
        <v/>
      </c>
      <c r="I65" s="105"/>
      <c r="J65" s="55"/>
      <c r="K65" s="110" t="e">
        <f t="shared" ca="1" si="1"/>
        <v>#VALUE!</v>
      </c>
      <c r="L65" s="111"/>
    </row>
    <row r="66" spans="1:12" s="116" customFormat="1" ht="13.5">
      <c r="A66" s="55" t="s">
        <v>33</v>
      </c>
      <c r="B66" s="56" t="s">
        <v>18</v>
      </c>
      <c r="C66" s="55" t="s">
        <v>203</v>
      </c>
      <c r="D66" s="93" t="s">
        <v>77</v>
      </c>
      <c r="E66" s="55" t="s">
        <v>41</v>
      </c>
      <c r="F66" s="105">
        <v>44446</v>
      </c>
      <c r="G66" s="105"/>
      <c r="H66" s="105" t="str">
        <f t="shared" si="0"/>
        <v/>
      </c>
      <c r="I66" s="105"/>
      <c r="J66" s="55"/>
      <c r="K66" s="110" t="e">
        <f t="shared" ca="1" si="1"/>
        <v>#VALUE!</v>
      </c>
      <c r="L66" s="111"/>
    </row>
    <row r="67" spans="1:12" s="116" customFormat="1" ht="13.5">
      <c r="A67" s="55" t="s">
        <v>34</v>
      </c>
      <c r="B67" s="56" t="s">
        <v>18</v>
      </c>
      <c r="C67" s="55" t="s">
        <v>180</v>
      </c>
      <c r="D67" s="92" t="s">
        <v>144</v>
      </c>
      <c r="E67" s="55" t="s">
        <v>41</v>
      </c>
      <c r="F67" s="105">
        <v>44142</v>
      </c>
      <c r="G67" s="105">
        <v>44151</v>
      </c>
      <c r="H67" s="105">
        <f t="shared" si="0"/>
        <v>44165</v>
      </c>
      <c r="I67" s="105">
        <v>44368</v>
      </c>
      <c r="J67" s="55" t="s">
        <v>238</v>
      </c>
      <c r="K67" s="110">
        <f t="shared" ca="1" si="1"/>
        <v>146</v>
      </c>
      <c r="L67" s="111" t="s">
        <v>102</v>
      </c>
    </row>
    <row r="68" spans="1:12" s="116" customFormat="1" ht="13.5">
      <c r="A68" s="55" t="s">
        <v>34</v>
      </c>
      <c r="B68" s="56" t="s">
        <v>18</v>
      </c>
      <c r="C68" s="55" t="s">
        <v>431</v>
      </c>
      <c r="D68" s="92" t="s">
        <v>144</v>
      </c>
      <c r="E68" s="55" t="s">
        <v>41</v>
      </c>
      <c r="F68" s="105">
        <v>44142</v>
      </c>
      <c r="G68" s="105">
        <v>44369</v>
      </c>
      <c r="H68" s="105">
        <v>44372</v>
      </c>
      <c r="I68" s="105"/>
      <c r="J68" s="55"/>
      <c r="K68" s="110">
        <f t="shared" ca="1" si="1"/>
        <v>31</v>
      </c>
      <c r="L68" s="111" t="s">
        <v>105</v>
      </c>
    </row>
    <row r="69" spans="1:12" s="116" customFormat="1" ht="13.5">
      <c r="A69" s="55" t="s">
        <v>34</v>
      </c>
      <c r="B69" s="56" t="s">
        <v>98</v>
      </c>
      <c r="C69" s="55" t="s">
        <v>180</v>
      </c>
      <c r="D69" s="92" t="s">
        <v>144</v>
      </c>
      <c r="E69" s="55" t="s">
        <v>41</v>
      </c>
      <c r="F69" s="105">
        <v>44407</v>
      </c>
      <c r="G69" s="105"/>
      <c r="H69" s="105" t="str">
        <f t="shared" si="0"/>
        <v/>
      </c>
      <c r="I69" s="105"/>
      <c r="J69" s="55"/>
      <c r="K69" s="110" t="e">
        <f t="shared" ca="1" si="1"/>
        <v>#VALUE!</v>
      </c>
      <c r="L69" s="111"/>
    </row>
    <row r="70" spans="1:12" s="116" customFormat="1" ht="13.5">
      <c r="A70" s="55" t="s">
        <v>35</v>
      </c>
      <c r="B70" s="56" t="s">
        <v>18</v>
      </c>
      <c r="C70" s="55" t="s">
        <v>185</v>
      </c>
      <c r="D70" s="92" t="s">
        <v>145</v>
      </c>
      <c r="E70" s="55" t="s">
        <v>41</v>
      </c>
      <c r="F70" s="105">
        <v>44142</v>
      </c>
      <c r="G70" s="105">
        <v>44172</v>
      </c>
      <c r="H70" s="105">
        <f t="shared" si="0"/>
        <v>44186</v>
      </c>
      <c r="I70" s="105">
        <v>44320</v>
      </c>
      <c r="J70" s="55" t="s">
        <v>238</v>
      </c>
      <c r="K70" s="110">
        <f t="shared" ca="1" si="1"/>
        <v>97</v>
      </c>
      <c r="L70" s="111" t="s">
        <v>109</v>
      </c>
    </row>
    <row r="71" spans="1:12" s="116" customFormat="1" ht="13.5">
      <c r="A71" s="55" t="s">
        <v>35</v>
      </c>
      <c r="B71" s="56" t="s">
        <v>98</v>
      </c>
      <c r="C71" s="55" t="s">
        <v>185</v>
      </c>
      <c r="D71" s="92" t="s">
        <v>145</v>
      </c>
      <c r="E71" s="55" t="s">
        <v>41</v>
      </c>
      <c r="F71" s="105">
        <v>44407</v>
      </c>
      <c r="G71" s="105"/>
      <c r="H71" s="105" t="str">
        <f t="shared" si="0"/>
        <v/>
      </c>
      <c r="I71" s="105"/>
      <c r="J71" s="55"/>
      <c r="K71" s="110" t="e">
        <f t="shared" ca="1" si="1"/>
        <v>#VALUE!</v>
      </c>
      <c r="L71" s="111"/>
    </row>
    <row r="72" spans="1:12" s="116" customFormat="1" ht="13.5">
      <c r="A72" s="55" t="s">
        <v>36</v>
      </c>
      <c r="B72" s="56" t="s">
        <v>18</v>
      </c>
      <c r="C72" s="55" t="s">
        <v>233</v>
      </c>
      <c r="D72" s="92" t="s">
        <v>471</v>
      </c>
      <c r="E72" s="55" t="s">
        <v>41</v>
      </c>
      <c r="F72" s="105">
        <v>44407</v>
      </c>
      <c r="G72" s="105"/>
      <c r="H72" s="105" t="str">
        <f t="shared" si="0"/>
        <v/>
      </c>
      <c r="I72" s="105"/>
      <c r="J72" s="55"/>
      <c r="K72" s="110" t="e">
        <f t="shared" ca="1" si="1"/>
        <v>#VALUE!</v>
      </c>
      <c r="L72" s="111"/>
    </row>
    <row r="73" spans="1:12" s="116" customFormat="1" ht="13.5">
      <c r="A73" s="55" t="s">
        <v>37</v>
      </c>
      <c r="B73" s="56" t="s">
        <v>18</v>
      </c>
      <c r="C73" s="55" t="s">
        <v>435</v>
      </c>
      <c r="D73" s="92" t="s">
        <v>146</v>
      </c>
      <c r="E73" s="55" t="s">
        <v>41</v>
      </c>
      <c r="F73" s="105" t="s">
        <v>99</v>
      </c>
      <c r="G73" s="105"/>
      <c r="H73" s="105" t="str">
        <f t="shared" si="0"/>
        <v/>
      </c>
      <c r="I73" s="105"/>
      <c r="J73" s="55"/>
      <c r="K73" s="110" t="e">
        <f t="shared" ca="1" si="1"/>
        <v>#VALUE!</v>
      </c>
      <c r="L73" s="111"/>
    </row>
    <row r="74" spans="1:12" s="108" customFormat="1" ht="13.5">
      <c r="A74" s="55" t="s">
        <v>314</v>
      </c>
      <c r="B74" s="56" t="s">
        <v>18</v>
      </c>
      <c r="C74" s="55" t="s">
        <v>221</v>
      </c>
      <c r="D74" s="92" t="s">
        <v>313</v>
      </c>
      <c r="E74" s="55" t="s">
        <v>41</v>
      </c>
      <c r="F74" s="105">
        <v>44464</v>
      </c>
      <c r="G74" s="105"/>
      <c r="H74" s="105" t="str">
        <f t="shared" si="0"/>
        <v/>
      </c>
      <c r="I74" s="105"/>
      <c r="J74" s="55"/>
      <c r="K74" s="106" t="e">
        <f t="shared" ca="1" si="1"/>
        <v>#VALUE!</v>
      </c>
      <c r="L74" s="107"/>
    </row>
    <row r="75" spans="1:12" s="108" customFormat="1" ht="25.5">
      <c r="A75" s="55" t="s">
        <v>315</v>
      </c>
      <c r="B75" s="56" t="s">
        <v>18</v>
      </c>
      <c r="C75" s="55" t="s">
        <v>464</v>
      </c>
      <c r="D75" s="57" t="s">
        <v>356</v>
      </c>
      <c r="E75" s="55" t="s">
        <v>41</v>
      </c>
      <c r="F75" s="105">
        <v>44464</v>
      </c>
      <c r="G75" s="105"/>
      <c r="H75" s="105" t="str">
        <f t="shared" si="0"/>
        <v/>
      </c>
      <c r="I75" s="105"/>
      <c r="J75" s="55"/>
      <c r="K75" s="106" t="e">
        <f t="shared" ca="1" si="1"/>
        <v>#VALUE!</v>
      </c>
      <c r="L75" s="107"/>
    </row>
    <row r="76" spans="1:12" s="116" customFormat="1" ht="13.5">
      <c r="A76" s="55" t="s">
        <v>38</v>
      </c>
      <c r="B76" s="56" t="s">
        <v>18</v>
      </c>
      <c r="C76" s="55" t="s">
        <v>182</v>
      </c>
      <c r="D76" s="92" t="s">
        <v>147</v>
      </c>
      <c r="E76" s="55" t="s">
        <v>41</v>
      </c>
      <c r="F76" s="105">
        <v>44469</v>
      </c>
      <c r="G76" s="105"/>
      <c r="H76" s="105" t="str">
        <f t="shared" si="0"/>
        <v/>
      </c>
      <c r="I76" s="105"/>
      <c r="J76" s="55"/>
      <c r="K76" s="110" t="e">
        <f t="shared" ca="1" si="1"/>
        <v>#VALUE!</v>
      </c>
      <c r="L76" s="111"/>
    </row>
    <row r="77" spans="1:12" s="108" customFormat="1" ht="13.5">
      <c r="A77" s="55" t="s">
        <v>90</v>
      </c>
      <c r="B77" s="56" t="s">
        <v>18</v>
      </c>
      <c r="C77" s="55" t="s">
        <v>193</v>
      </c>
      <c r="D77" s="92" t="s">
        <v>415</v>
      </c>
      <c r="E77" s="55" t="s">
        <v>41</v>
      </c>
      <c r="F77" s="105">
        <v>44442</v>
      </c>
      <c r="G77" s="105"/>
      <c r="H77" s="105"/>
      <c r="I77" s="105"/>
      <c r="J77" s="55"/>
      <c r="K77" s="106">
        <f t="shared" ca="1" si="1"/>
        <v>-20</v>
      </c>
      <c r="L77" s="107"/>
    </row>
    <row r="78" spans="1:12" s="108" customFormat="1" ht="25.5">
      <c r="A78" s="55" t="s">
        <v>89</v>
      </c>
      <c r="B78" s="56" t="s">
        <v>18</v>
      </c>
      <c r="C78" s="55" t="s">
        <v>441</v>
      </c>
      <c r="D78" s="57" t="s">
        <v>419</v>
      </c>
      <c r="E78" s="55" t="s">
        <v>41</v>
      </c>
      <c r="F78" s="105">
        <v>44438</v>
      </c>
      <c r="G78" s="105"/>
      <c r="H78" s="105"/>
      <c r="I78" s="105"/>
      <c r="J78" s="55"/>
      <c r="K78" s="106">
        <f t="shared" ca="1" si="1"/>
        <v>-16</v>
      </c>
      <c r="L78" s="107"/>
    </row>
    <row r="79" spans="1:12" s="108" customFormat="1" ht="13.5">
      <c r="A79" s="55" t="s">
        <v>416</v>
      </c>
      <c r="B79" s="56" t="s">
        <v>18</v>
      </c>
      <c r="C79" s="55" t="s">
        <v>449</v>
      </c>
      <c r="D79" s="92" t="s">
        <v>418</v>
      </c>
      <c r="E79" s="55" t="s">
        <v>41</v>
      </c>
      <c r="F79" s="105">
        <v>44438</v>
      </c>
      <c r="G79" s="105"/>
      <c r="H79" s="105"/>
      <c r="I79" s="105"/>
      <c r="J79" s="55"/>
      <c r="K79" s="106">
        <f t="shared" ca="1" si="1"/>
        <v>-16</v>
      </c>
      <c r="L79" s="107"/>
    </row>
    <row r="80" spans="1:12" s="108" customFormat="1" ht="25.5">
      <c r="A80" s="55" t="s">
        <v>417</v>
      </c>
      <c r="B80" s="56" t="s">
        <v>18</v>
      </c>
      <c r="C80" s="55" t="s">
        <v>450</v>
      </c>
      <c r="D80" s="57" t="s">
        <v>424</v>
      </c>
      <c r="E80" s="55" t="s">
        <v>41</v>
      </c>
      <c r="F80" s="105">
        <v>44438</v>
      </c>
      <c r="G80" s="105"/>
      <c r="H80" s="105"/>
      <c r="I80" s="105"/>
      <c r="J80" s="55"/>
      <c r="K80" s="106">
        <f t="shared" ca="1" si="1"/>
        <v>-16</v>
      </c>
      <c r="L80" s="107"/>
    </row>
    <row r="81" spans="1:12" s="108" customFormat="1" ht="25.5">
      <c r="A81" s="55" t="s">
        <v>86</v>
      </c>
      <c r="B81" s="56" t="s">
        <v>18</v>
      </c>
      <c r="C81" s="55" t="s">
        <v>191</v>
      </c>
      <c r="D81" s="57" t="s">
        <v>420</v>
      </c>
      <c r="E81" s="55" t="s">
        <v>42</v>
      </c>
      <c r="F81" s="105">
        <v>44438</v>
      </c>
      <c r="G81" s="105"/>
      <c r="H81" s="105"/>
      <c r="I81" s="105"/>
      <c r="J81" s="55"/>
      <c r="K81" s="106">
        <f t="shared" ca="1" si="1"/>
        <v>-16</v>
      </c>
      <c r="L81" s="107"/>
    </row>
    <row r="82" spans="1:12" s="108" customFormat="1" ht="25.5">
      <c r="A82" s="55" t="s">
        <v>87</v>
      </c>
      <c r="B82" s="56" t="s">
        <v>18</v>
      </c>
      <c r="C82" s="55" t="s">
        <v>439</v>
      </c>
      <c r="D82" s="57" t="s">
        <v>425</v>
      </c>
      <c r="E82" s="55" t="s">
        <v>42</v>
      </c>
      <c r="F82" s="105">
        <v>44438</v>
      </c>
      <c r="G82" s="105"/>
      <c r="H82" s="105"/>
      <c r="I82" s="105"/>
      <c r="J82" s="55"/>
      <c r="K82" s="106">
        <f t="shared" ca="1" si="1"/>
        <v>-16</v>
      </c>
      <c r="L82" s="107"/>
    </row>
    <row r="83" spans="1:12" s="108" customFormat="1" ht="38.25">
      <c r="A83" s="55" t="s">
        <v>422</v>
      </c>
      <c r="B83" s="56" t="s">
        <v>18</v>
      </c>
      <c r="C83" s="55" t="s">
        <v>201</v>
      </c>
      <c r="D83" s="57" t="s">
        <v>421</v>
      </c>
      <c r="E83" s="55" t="s">
        <v>42</v>
      </c>
      <c r="F83" s="105">
        <v>44438</v>
      </c>
      <c r="G83" s="105"/>
      <c r="H83" s="105"/>
      <c r="I83" s="105"/>
      <c r="J83" s="55"/>
      <c r="K83" s="106">
        <f t="shared" ca="1" si="1"/>
        <v>-16</v>
      </c>
      <c r="L83" s="107"/>
    </row>
    <row r="84" spans="1:12" s="108" customFormat="1" ht="38.25">
      <c r="A84" s="55" t="s">
        <v>423</v>
      </c>
      <c r="B84" s="56" t="s">
        <v>18</v>
      </c>
      <c r="C84" s="55" t="s">
        <v>448</v>
      </c>
      <c r="D84" s="57" t="s">
        <v>426</v>
      </c>
      <c r="E84" s="55" t="s">
        <v>42</v>
      </c>
      <c r="F84" s="105">
        <v>44438</v>
      </c>
      <c r="G84" s="105"/>
      <c r="H84" s="105"/>
      <c r="I84" s="105"/>
      <c r="J84" s="55"/>
      <c r="K84" s="106">
        <f t="shared" ca="1" si="1"/>
        <v>-16</v>
      </c>
      <c r="L84" s="107"/>
    </row>
    <row r="85" spans="1:12" s="116" customFormat="1" ht="24.95" customHeight="1">
      <c r="A85" s="55" t="s">
        <v>39</v>
      </c>
      <c r="B85" s="56" t="s">
        <v>18</v>
      </c>
      <c r="C85" s="55" t="s">
        <v>186</v>
      </c>
      <c r="D85" s="92" t="s">
        <v>19</v>
      </c>
      <c r="E85" s="55" t="s">
        <v>42</v>
      </c>
      <c r="F85" s="105">
        <v>44142</v>
      </c>
      <c r="G85" s="105">
        <v>44151</v>
      </c>
      <c r="H85" s="105">
        <f t="shared" si="0"/>
        <v>44165</v>
      </c>
      <c r="I85" s="105">
        <v>44382</v>
      </c>
      <c r="J85" s="117" t="s">
        <v>236</v>
      </c>
      <c r="K85" s="110">
        <f t="shared" ca="1" si="1"/>
        <v>156</v>
      </c>
      <c r="L85" s="111" t="s">
        <v>102</v>
      </c>
    </row>
    <row r="86" spans="1:12" s="108" customFormat="1" ht="13.5">
      <c r="A86" s="54" t="s">
        <v>318</v>
      </c>
      <c r="B86" s="94" t="s">
        <v>18</v>
      </c>
      <c r="C86" s="55" t="s">
        <v>216</v>
      </c>
      <c r="D86" s="93" t="s">
        <v>317</v>
      </c>
      <c r="E86" s="55" t="s">
        <v>41</v>
      </c>
      <c r="F86" s="105">
        <v>44464</v>
      </c>
      <c r="G86" s="105"/>
      <c r="H86" s="105" t="str">
        <f t="shared" si="0"/>
        <v/>
      </c>
      <c r="I86" s="105"/>
      <c r="J86" s="55"/>
      <c r="K86" s="106" t="e">
        <f t="shared" ca="1" si="1"/>
        <v>#VALUE!</v>
      </c>
      <c r="L86" s="107"/>
    </row>
    <row r="87" spans="1:12" s="108" customFormat="1" ht="25.5">
      <c r="A87" s="54" t="s">
        <v>319</v>
      </c>
      <c r="B87" s="94" t="s">
        <v>18</v>
      </c>
      <c r="C87" s="55" t="s">
        <v>462</v>
      </c>
      <c r="D87" s="95" t="s">
        <v>357</v>
      </c>
      <c r="E87" s="55" t="s">
        <v>41</v>
      </c>
      <c r="F87" s="105">
        <v>44457</v>
      </c>
      <c r="G87" s="105"/>
      <c r="H87" s="105" t="str">
        <f t="shared" si="0"/>
        <v/>
      </c>
      <c r="I87" s="105"/>
      <c r="J87" s="55"/>
      <c r="K87" s="106" t="e">
        <f t="shared" ca="1" si="1"/>
        <v>#VALUE!</v>
      </c>
      <c r="L87" s="107"/>
    </row>
    <row r="88" spans="1:12" s="114" customFormat="1" ht="13.5">
      <c r="A88" s="54" t="s">
        <v>322</v>
      </c>
      <c r="B88" s="94" t="s">
        <v>18</v>
      </c>
      <c r="C88" s="55" t="s">
        <v>210</v>
      </c>
      <c r="D88" s="93" t="s">
        <v>321</v>
      </c>
      <c r="E88" s="55" t="s">
        <v>41</v>
      </c>
      <c r="F88" s="105">
        <v>44438</v>
      </c>
      <c r="G88" s="55"/>
      <c r="H88" s="55"/>
      <c r="I88" s="118"/>
      <c r="J88" s="118"/>
      <c r="K88" s="106">
        <f t="shared" ca="1" si="1"/>
        <v>-16</v>
      </c>
      <c r="L88" s="119"/>
    </row>
    <row r="89" spans="1:12" s="114" customFormat="1" ht="13.5">
      <c r="A89" s="54" t="s">
        <v>323</v>
      </c>
      <c r="B89" s="94" t="s">
        <v>18</v>
      </c>
      <c r="C89" s="55" t="s">
        <v>456</v>
      </c>
      <c r="D89" s="93" t="s">
        <v>324</v>
      </c>
      <c r="E89" s="55" t="s">
        <v>41</v>
      </c>
      <c r="F89" s="105">
        <v>44424</v>
      </c>
      <c r="G89" s="55"/>
      <c r="H89" s="55"/>
      <c r="I89" s="118"/>
      <c r="J89" s="118"/>
      <c r="K89" s="106">
        <f t="shared" ca="1" si="1"/>
        <v>-6</v>
      </c>
      <c r="L89" s="119"/>
    </row>
    <row r="90" spans="1:12" s="113" customFormat="1" ht="15">
      <c r="A90" s="55" t="s">
        <v>81</v>
      </c>
      <c r="B90" s="56" t="s">
        <v>18</v>
      </c>
      <c r="C90" s="109" t="s">
        <v>209</v>
      </c>
      <c r="D90" s="92" t="s">
        <v>148</v>
      </c>
      <c r="E90" s="55" t="s">
        <v>41</v>
      </c>
      <c r="F90" s="105">
        <v>44152</v>
      </c>
      <c r="G90" s="105">
        <v>44159</v>
      </c>
      <c r="H90" s="105">
        <f t="shared" si="0"/>
        <v>44173</v>
      </c>
      <c r="I90" s="105">
        <v>44327</v>
      </c>
      <c r="J90" s="55" t="s">
        <v>238</v>
      </c>
      <c r="K90" s="110">
        <f t="shared" ca="1" si="1"/>
        <v>111</v>
      </c>
      <c r="L90" s="111" t="s">
        <v>105</v>
      </c>
    </row>
    <row r="91" spans="1:12" s="114" customFormat="1" ht="28.5" customHeight="1">
      <c r="A91" s="55" t="s">
        <v>326</v>
      </c>
      <c r="B91" s="56" t="s">
        <v>98</v>
      </c>
      <c r="C91" s="120" t="s">
        <v>209</v>
      </c>
      <c r="D91" s="57" t="s">
        <v>341</v>
      </c>
      <c r="E91" s="55" t="s">
        <v>41</v>
      </c>
      <c r="F91" s="105">
        <v>44438</v>
      </c>
      <c r="G91" s="105"/>
      <c r="H91" s="105" t="str">
        <f t="shared" si="0"/>
        <v/>
      </c>
      <c r="I91" s="105"/>
      <c r="J91" s="55"/>
      <c r="K91" s="106" t="e">
        <f t="shared" ca="1" si="1"/>
        <v>#VALUE!</v>
      </c>
      <c r="L91" s="107"/>
    </row>
    <row r="92" spans="1:12" s="114" customFormat="1" ht="27" customHeight="1">
      <c r="A92" s="55" t="s">
        <v>328</v>
      </c>
      <c r="B92" s="56" t="s">
        <v>98</v>
      </c>
      <c r="C92" s="120" t="s">
        <v>455</v>
      </c>
      <c r="D92" s="57" t="s">
        <v>342</v>
      </c>
      <c r="E92" s="55" t="s">
        <v>41</v>
      </c>
      <c r="F92" s="105">
        <v>44417</v>
      </c>
      <c r="G92" s="105"/>
      <c r="H92" s="105" t="str">
        <f t="shared" si="0"/>
        <v/>
      </c>
      <c r="I92" s="105"/>
      <c r="J92" s="55"/>
      <c r="K92" s="106" t="e">
        <f t="shared" ca="1" si="1"/>
        <v>#VALUE!</v>
      </c>
      <c r="L92" s="107"/>
    </row>
    <row r="93" spans="1:12" s="113" customFormat="1" ht="15">
      <c r="A93" s="55" t="s">
        <v>92</v>
      </c>
      <c r="B93" s="56" t="s">
        <v>18</v>
      </c>
      <c r="C93" s="120" t="s">
        <v>211</v>
      </c>
      <c r="D93" s="92" t="s">
        <v>150</v>
      </c>
      <c r="E93" s="55" t="s">
        <v>41</v>
      </c>
      <c r="F93" s="105">
        <v>43841</v>
      </c>
      <c r="G93" s="105">
        <v>44208</v>
      </c>
      <c r="H93" s="105">
        <f t="shared" si="0"/>
        <v>44222</v>
      </c>
      <c r="I93" s="105">
        <v>44327</v>
      </c>
      <c r="J93" s="55" t="s">
        <v>238</v>
      </c>
      <c r="K93" s="110">
        <f t="shared" ca="1" si="1"/>
        <v>76</v>
      </c>
      <c r="L93" s="111" t="s">
        <v>114</v>
      </c>
    </row>
    <row r="94" spans="1:12" s="114" customFormat="1" ht="15">
      <c r="A94" s="55" t="s">
        <v>330</v>
      </c>
      <c r="B94" s="56" t="s">
        <v>98</v>
      </c>
      <c r="C94" s="120" t="s">
        <v>211</v>
      </c>
      <c r="D94" s="92" t="s">
        <v>329</v>
      </c>
      <c r="E94" s="55" t="s">
        <v>41</v>
      </c>
      <c r="F94" s="105">
        <v>44438</v>
      </c>
      <c r="G94" s="105"/>
      <c r="H94" s="105" t="str">
        <f t="shared" si="0"/>
        <v/>
      </c>
      <c r="I94" s="105"/>
      <c r="J94" s="55"/>
      <c r="K94" s="106" t="e">
        <f t="shared" ca="1" si="1"/>
        <v>#VALUE!</v>
      </c>
      <c r="L94" s="107"/>
    </row>
    <row r="95" spans="1:12" s="114" customFormat="1" ht="25.5">
      <c r="A95" s="55" t="s">
        <v>331</v>
      </c>
      <c r="B95" s="56" t="s">
        <v>98</v>
      </c>
      <c r="C95" s="120" t="s">
        <v>457</v>
      </c>
      <c r="D95" s="57" t="s">
        <v>358</v>
      </c>
      <c r="E95" s="55" t="s">
        <v>41</v>
      </c>
      <c r="F95" s="105">
        <v>44410</v>
      </c>
      <c r="G95" s="105"/>
      <c r="H95" s="105" t="str">
        <f t="shared" si="0"/>
        <v/>
      </c>
      <c r="I95" s="105"/>
      <c r="J95" s="55"/>
      <c r="K95" s="106" t="e">
        <f t="shared" ca="1" si="1"/>
        <v>#VALUE!</v>
      </c>
      <c r="L95" s="107"/>
    </row>
    <row r="96" spans="1:12" s="113" customFormat="1" ht="15">
      <c r="A96" s="55" t="s">
        <v>80</v>
      </c>
      <c r="B96" s="56" t="s">
        <v>18</v>
      </c>
      <c r="C96" s="109" t="s">
        <v>207</v>
      </c>
      <c r="D96" s="92" t="s">
        <v>151</v>
      </c>
      <c r="E96" s="55" t="s">
        <v>41</v>
      </c>
      <c r="F96" s="105">
        <v>44160</v>
      </c>
      <c r="G96" s="105">
        <v>44173</v>
      </c>
      <c r="H96" s="105">
        <f t="shared" si="0"/>
        <v>44187</v>
      </c>
      <c r="I96" s="105">
        <v>44327</v>
      </c>
      <c r="J96" s="55" t="s">
        <v>238</v>
      </c>
      <c r="K96" s="110">
        <f t="shared" ca="1" si="1"/>
        <v>101</v>
      </c>
      <c r="L96" s="111" t="s">
        <v>110</v>
      </c>
    </row>
    <row r="97" spans="1:12" s="113" customFormat="1" ht="15">
      <c r="A97" s="55" t="s">
        <v>80</v>
      </c>
      <c r="B97" s="56" t="s">
        <v>98</v>
      </c>
      <c r="C97" s="109" t="s">
        <v>207</v>
      </c>
      <c r="D97" s="92" t="s">
        <v>151</v>
      </c>
      <c r="E97" s="55" t="s">
        <v>41</v>
      </c>
      <c r="F97" s="105">
        <v>44410</v>
      </c>
      <c r="G97" s="105"/>
      <c r="H97" s="105" t="str">
        <f t="shared" si="0"/>
        <v/>
      </c>
      <c r="I97" s="105"/>
      <c r="J97" s="55"/>
      <c r="K97" s="110" t="e">
        <f t="shared" ca="1" si="1"/>
        <v>#VALUE!</v>
      </c>
      <c r="L97" s="111"/>
    </row>
    <row r="98" spans="1:12" s="113" customFormat="1" ht="15">
      <c r="A98" s="55" t="s">
        <v>93</v>
      </c>
      <c r="B98" s="56" t="s">
        <v>18</v>
      </c>
      <c r="C98" s="109" t="s">
        <v>228</v>
      </c>
      <c r="D98" s="92" t="s">
        <v>152</v>
      </c>
      <c r="E98" s="55" t="s">
        <v>41</v>
      </c>
      <c r="F98" s="105">
        <v>43847</v>
      </c>
      <c r="G98" s="105">
        <v>44173</v>
      </c>
      <c r="H98" s="105">
        <f t="shared" si="0"/>
        <v>44187</v>
      </c>
      <c r="I98" s="105">
        <v>44327</v>
      </c>
      <c r="J98" s="55" t="s">
        <v>238</v>
      </c>
      <c r="K98" s="110">
        <f t="shared" ca="1" si="1"/>
        <v>101</v>
      </c>
      <c r="L98" s="111" t="s">
        <v>111</v>
      </c>
    </row>
    <row r="99" spans="1:12" s="114" customFormat="1" ht="24.75" customHeight="1">
      <c r="A99" s="55" t="s">
        <v>334</v>
      </c>
      <c r="B99" s="56" t="s">
        <v>98</v>
      </c>
      <c r="C99" s="120" t="s">
        <v>228</v>
      </c>
      <c r="D99" s="57" t="s">
        <v>339</v>
      </c>
      <c r="E99" s="55" t="s">
        <v>41</v>
      </c>
      <c r="F99" s="105">
        <v>44410</v>
      </c>
      <c r="G99" s="105"/>
      <c r="H99" s="105" t="str">
        <f t="shared" si="0"/>
        <v/>
      </c>
      <c r="I99" s="105"/>
      <c r="J99" s="55"/>
      <c r="K99" s="106" t="e">
        <f t="shared" ca="1" si="1"/>
        <v>#VALUE!</v>
      </c>
      <c r="L99" s="107"/>
    </row>
    <row r="100" spans="1:12" s="114" customFormat="1" ht="28.5" customHeight="1">
      <c r="A100" s="55" t="s">
        <v>335</v>
      </c>
      <c r="B100" s="56" t="s">
        <v>98</v>
      </c>
      <c r="C100" s="120" t="s">
        <v>469</v>
      </c>
      <c r="D100" s="57" t="s">
        <v>340</v>
      </c>
      <c r="E100" s="55" t="s">
        <v>41</v>
      </c>
      <c r="F100" s="105">
        <v>44410</v>
      </c>
      <c r="G100" s="105"/>
      <c r="H100" s="105" t="str">
        <f t="shared" si="0"/>
        <v/>
      </c>
      <c r="I100" s="105"/>
      <c r="J100" s="55"/>
      <c r="K100" s="106" t="e">
        <f t="shared" ca="1" si="1"/>
        <v>#VALUE!</v>
      </c>
      <c r="L100" s="107"/>
    </row>
    <row r="101" spans="1:12" s="113" customFormat="1" ht="13.5">
      <c r="A101" s="54" t="s">
        <v>94</v>
      </c>
      <c r="B101" s="94" t="s">
        <v>18</v>
      </c>
      <c r="C101" s="55" t="s">
        <v>247</v>
      </c>
      <c r="D101" s="93" t="s">
        <v>153</v>
      </c>
      <c r="E101" s="55" t="s">
        <v>42</v>
      </c>
      <c r="F101" s="105">
        <v>44486</v>
      </c>
      <c r="G101" s="105"/>
      <c r="H101" s="105"/>
      <c r="I101" s="118"/>
      <c r="J101" s="118"/>
      <c r="K101" s="110">
        <f t="shared" ca="1" si="1"/>
        <v>-50</v>
      </c>
      <c r="L101" s="111"/>
    </row>
    <row r="102" spans="1:12" s="113" customFormat="1" ht="13.5">
      <c r="A102" s="54" t="s">
        <v>96</v>
      </c>
      <c r="B102" s="94" t="s">
        <v>18</v>
      </c>
      <c r="C102" s="54" t="s">
        <v>172</v>
      </c>
      <c r="D102" s="96" t="s">
        <v>154</v>
      </c>
      <c r="E102" s="55" t="s">
        <v>42</v>
      </c>
      <c r="F102" s="105">
        <v>44358</v>
      </c>
      <c r="G102" s="105">
        <v>44368</v>
      </c>
      <c r="H102" s="105">
        <f t="shared" ref="H102:H111" si="2">IF(ISBLANK($G102),"",WORKDAY($G102,$D$6))</f>
        <v>44382</v>
      </c>
      <c r="I102" s="121"/>
      <c r="J102" s="121"/>
      <c r="K102" s="110">
        <f t="shared" ca="1" si="1"/>
        <v>25</v>
      </c>
      <c r="L102" s="115" t="s">
        <v>108</v>
      </c>
    </row>
    <row r="103" spans="1:12" s="113" customFormat="1" ht="15">
      <c r="A103" s="55" t="s">
        <v>124</v>
      </c>
      <c r="B103" s="56" t="s">
        <v>18</v>
      </c>
      <c r="C103" s="109" t="s">
        <v>205</v>
      </c>
      <c r="D103" s="92" t="s">
        <v>155</v>
      </c>
      <c r="E103" s="55" t="s">
        <v>41</v>
      </c>
      <c r="F103" s="105">
        <v>44255</v>
      </c>
      <c r="G103" s="105">
        <v>44252</v>
      </c>
      <c r="H103" s="105">
        <f t="shared" si="2"/>
        <v>44266</v>
      </c>
      <c r="I103" s="105">
        <v>44320</v>
      </c>
      <c r="J103" s="55" t="s">
        <v>238</v>
      </c>
      <c r="K103" s="110">
        <f t="shared" ca="1" si="1"/>
        <v>39</v>
      </c>
      <c r="L103" s="111" t="s">
        <v>165</v>
      </c>
    </row>
    <row r="104" spans="1:12" s="114" customFormat="1" ht="25.5">
      <c r="A104" s="55" t="s">
        <v>337</v>
      </c>
      <c r="B104" s="56" t="s">
        <v>98</v>
      </c>
      <c r="C104" s="120" t="s">
        <v>205</v>
      </c>
      <c r="D104" s="57" t="s">
        <v>343</v>
      </c>
      <c r="E104" s="55" t="s">
        <v>41</v>
      </c>
      <c r="F104" s="105">
        <v>44417</v>
      </c>
      <c r="G104" s="105"/>
      <c r="H104" s="105" t="str">
        <f t="shared" si="2"/>
        <v/>
      </c>
      <c r="I104" s="105"/>
      <c r="J104" s="55"/>
      <c r="K104" s="106" t="e">
        <f t="shared" ca="1" si="1"/>
        <v>#VALUE!</v>
      </c>
      <c r="L104" s="107"/>
    </row>
    <row r="105" spans="1:12" s="114" customFormat="1" ht="25.5">
      <c r="A105" s="55" t="s">
        <v>338</v>
      </c>
      <c r="B105" s="56" t="s">
        <v>98</v>
      </c>
      <c r="C105" s="120" t="s">
        <v>452</v>
      </c>
      <c r="D105" s="57" t="s">
        <v>344</v>
      </c>
      <c r="E105" s="55" t="s">
        <v>41</v>
      </c>
      <c r="F105" s="105">
        <v>44417</v>
      </c>
      <c r="G105" s="105"/>
      <c r="H105" s="105" t="str">
        <f t="shared" si="2"/>
        <v/>
      </c>
      <c r="I105" s="105"/>
      <c r="J105" s="55"/>
      <c r="K105" s="106" t="e">
        <f t="shared" ca="1" si="1"/>
        <v>#VALUE!</v>
      </c>
      <c r="L105" s="107"/>
    </row>
    <row r="106" spans="1:12" s="113" customFormat="1" ht="15">
      <c r="A106" s="55" t="s">
        <v>125</v>
      </c>
      <c r="B106" s="56" t="s">
        <v>18</v>
      </c>
      <c r="C106" s="109" t="s">
        <v>215</v>
      </c>
      <c r="D106" s="92" t="s">
        <v>156</v>
      </c>
      <c r="E106" s="55" t="s">
        <v>41</v>
      </c>
      <c r="F106" s="105">
        <v>44272</v>
      </c>
      <c r="G106" s="105">
        <v>44252</v>
      </c>
      <c r="H106" s="105">
        <f t="shared" si="2"/>
        <v>44266</v>
      </c>
      <c r="I106" s="105">
        <v>44327</v>
      </c>
      <c r="J106" s="55" t="s">
        <v>238</v>
      </c>
      <c r="K106" s="110">
        <f t="shared" ca="1" si="1"/>
        <v>44</v>
      </c>
      <c r="L106" s="111" t="s">
        <v>165</v>
      </c>
    </row>
    <row r="107" spans="1:12" s="114" customFormat="1" ht="25.5">
      <c r="A107" s="55" t="s">
        <v>360</v>
      </c>
      <c r="B107" s="56" t="s">
        <v>98</v>
      </c>
      <c r="C107" s="120" t="s">
        <v>215</v>
      </c>
      <c r="D107" s="57" t="s">
        <v>359</v>
      </c>
      <c r="E107" s="55" t="s">
        <v>41</v>
      </c>
      <c r="F107" s="105">
        <v>44417</v>
      </c>
      <c r="G107" s="105"/>
      <c r="H107" s="105" t="str">
        <f t="shared" si="2"/>
        <v/>
      </c>
      <c r="I107" s="105"/>
      <c r="J107" s="55"/>
      <c r="K107" s="106" t="e">
        <f t="shared" ca="1" si="1"/>
        <v>#VALUE!</v>
      </c>
      <c r="L107" s="107"/>
    </row>
    <row r="108" spans="1:12" s="114" customFormat="1" ht="25.5">
      <c r="A108" s="55" t="s">
        <v>361</v>
      </c>
      <c r="B108" s="56" t="s">
        <v>98</v>
      </c>
      <c r="C108" s="120" t="s">
        <v>461</v>
      </c>
      <c r="D108" s="57" t="s">
        <v>362</v>
      </c>
      <c r="E108" s="55" t="s">
        <v>41</v>
      </c>
      <c r="F108" s="105">
        <v>44417</v>
      </c>
      <c r="G108" s="105"/>
      <c r="H108" s="105" t="str">
        <f t="shared" si="2"/>
        <v/>
      </c>
      <c r="I108" s="105"/>
      <c r="J108" s="55"/>
      <c r="K108" s="106" t="e">
        <f t="shared" ca="1" si="1"/>
        <v>#VALUE!</v>
      </c>
      <c r="L108" s="107"/>
    </row>
    <row r="109" spans="1:12" s="112" customFormat="1" ht="15">
      <c r="A109" s="55" t="s">
        <v>126</v>
      </c>
      <c r="B109" s="56" t="s">
        <v>18</v>
      </c>
      <c r="C109" s="109" t="s">
        <v>219</v>
      </c>
      <c r="D109" s="92" t="s">
        <v>157</v>
      </c>
      <c r="E109" s="55" t="s">
        <v>41</v>
      </c>
      <c r="F109" s="105">
        <v>44272</v>
      </c>
      <c r="G109" s="105">
        <v>44267</v>
      </c>
      <c r="H109" s="105">
        <f t="shared" si="2"/>
        <v>44281</v>
      </c>
      <c r="I109" s="105">
        <v>44327</v>
      </c>
      <c r="J109" s="55" t="s">
        <v>238</v>
      </c>
      <c r="K109" s="110">
        <f t="shared" ca="1" si="1"/>
        <v>33</v>
      </c>
      <c r="L109" s="111" t="s">
        <v>166</v>
      </c>
    </row>
    <row r="110" spans="1:12" s="122" customFormat="1" ht="15">
      <c r="A110" s="55" t="s">
        <v>364</v>
      </c>
      <c r="B110" s="56" t="s">
        <v>98</v>
      </c>
      <c r="C110" s="120" t="s">
        <v>219</v>
      </c>
      <c r="D110" s="92" t="s">
        <v>363</v>
      </c>
      <c r="E110" s="55" t="s">
        <v>41</v>
      </c>
      <c r="F110" s="105">
        <v>44441</v>
      </c>
      <c r="G110" s="105"/>
      <c r="H110" s="105" t="str">
        <f t="shared" si="2"/>
        <v/>
      </c>
      <c r="I110" s="105"/>
      <c r="J110" s="55"/>
      <c r="K110" s="106" t="e">
        <f t="shared" ca="1" si="1"/>
        <v>#VALUE!</v>
      </c>
      <c r="L110" s="107"/>
    </row>
    <row r="111" spans="1:12" s="122" customFormat="1" ht="15">
      <c r="A111" s="55" t="s">
        <v>365</v>
      </c>
      <c r="B111" s="56" t="s">
        <v>98</v>
      </c>
      <c r="C111" s="120" t="s">
        <v>463</v>
      </c>
      <c r="D111" s="92" t="s">
        <v>366</v>
      </c>
      <c r="E111" s="55" t="s">
        <v>41</v>
      </c>
      <c r="F111" s="105">
        <v>44410</v>
      </c>
      <c r="G111" s="105"/>
      <c r="H111" s="105" t="str">
        <f t="shared" si="2"/>
        <v/>
      </c>
      <c r="I111" s="105"/>
      <c r="J111" s="55"/>
      <c r="K111" s="106" t="e">
        <f t="shared" ca="1" si="1"/>
        <v>#VALUE!</v>
      </c>
      <c r="L111" s="107"/>
    </row>
    <row r="112" spans="1:12" s="112" customFormat="1" ht="13.5">
      <c r="A112" s="54" t="s">
        <v>127</v>
      </c>
      <c r="B112" s="94" t="s">
        <v>18</v>
      </c>
      <c r="C112" s="54" t="s">
        <v>220</v>
      </c>
      <c r="D112" s="96" t="s">
        <v>119</v>
      </c>
      <c r="E112" s="55" t="s">
        <v>41</v>
      </c>
      <c r="F112" s="105">
        <v>44438</v>
      </c>
      <c r="G112" s="105"/>
      <c r="H112" s="105"/>
      <c r="I112" s="121"/>
      <c r="J112" s="121"/>
      <c r="K112" s="110">
        <f t="shared" ca="1" si="1"/>
        <v>-16</v>
      </c>
      <c r="L112" s="111"/>
    </row>
    <row r="113" spans="1:12" s="112" customFormat="1" ht="13.5">
      <c r="A113" s="54" t="s">
        <v>128</v>
      </c>
      <c r="B113" s="94" t="s">
        <v>18</v>
      </c>
      <c r="C113" s="55" t="s">
        <v>222</v>
      </c>
      <c r="D113" s="93" t="s">
        <v>120</v>
      </c>
      <c r="E113" s="55" t="s">
        <v>42</v>
      </c>
      <c r="F113" s="105">
        <v>44410</v>
      </c>
      <c r="G113" s="105"/>
      <c r="H113" s="105"/>
      <c r="I113" s="105"/>
      <c r="J113" s="55"/>
      <c r="K113" s="110">
        <f t="shared" ca="1" si="1"/>
        <v>5</v>
      </c>
      <c r="L113" s="111"/>
    </row>
    <row r="114" spans="1:12" s="122" customFormat="1" ht="25.5">
      <c r="A114" s="54" t="s">
        <v>368</v>
      </c>
      <c r="B114" s="94" t="s">
        <v>18</v>
      </c>
      <c r="C114" s="55" t="s">
        <v>224</v>
      </c>
      <c r="D114" s="95" t="s">
        <v>367</v>
      </c>
      <c r="E114" s="55" t="s">
        <v>41</v>
      </c>
      <c r="F114" s="105">
        <v>44438</v>
      </c>
      <c r="G114" s="105"/>
      <c r="H114" s="105"/>
      <c r="I114" s="105"/>
      <c r="J114" s="55"/>
      <c r="K114" s="106">
        <f t="shared" ca="1" si="1"/>
        <v>-16</v>
      </c>
      <c r="L114" s="107"/>
    </row>
    <row r="115" spans="1:12" s="122" customFormat="1" ht="27">
      <c r="A115" s="55" t="s">
        <v>369</v>
      </c>
      <c r="B115" s="56" t="s">
        <v>18</v>
      </c>
      <c r="C115" s="120" t="s">
        <v>432</v>
      </c>
      <c r="D115" s="57" t="s">
        <v>370</v>
      </c>
      <c r="E115" s="55" t="s">
        <v>41</v>
      </c>
      <c r="F115" s="105">
        <v>44372</v>
      </c>
      <c r="G115" s="105">
        <v>44379</v>
      </c>
      <c r="H115" s="105">
        <f t="shared" ref="H115:H116" si="3">IF(ISBLANK($G115),"",WORKDAY($G115,$D$6))</f>
        <v>44393</v>
      </c>
      <c r="I115" s="105">
        <v>44391</v>
      </c>
      <c r="J115" s="55" t="s">
        <v>238</v>
      </c>
      <c r="K115" s="106">
        <f t="shared" ca="1" si="1"/>
        <v>-3</v>
      </c>
      <c r="L115" s="107" t="s">
        <v>111</v>
      </c>
    </row>
    <row r="116" spans="1:12" s="122" customFormat="1" ht="25.5">
      <c r="A116" s="55" t="s">
        <v>369</v>
      </c>
      <c r="B116" s="56" t="s">
        <v>98</v>
      </c>
      <c r="C116" s="109" t="s">
        <v>432</v>
      </c>
      <c r="D116" s="57" t="s">
        <v>370</v>
      </c>
      <c r="E116" s="55" t="s">
        <v>41</v>
      </c>
      <c r="F116" s="105">
        <f>WORKDAY(I115,D$6)</f>
        <v>44405</v>
      </c>
      <c r="G116" s="105"/>
      <c r="H116" s="105" t="str">
        <f t="shared" si="3"/>
        <v/>
      </c>
      <c r="I116" s="105"/>
      <c r="J116" s="55"/>
      <c r="K116" s="110" t="e">
        <f t="shared" ca="1" si="1"/>
        <v>#VALUE!</v>
      </c>
      <c r="L116" s="111"/>
    </row>
    <row r="117" spans="1:12" s="122" customFormat="1" ht="13.5">
      <c r="A117" s="54" t="s">
        <v>372</v>
      </c>
      <c r="B117" s="94" t="s">
        <v>18</v>
      </c>
      <c r="C117" s="55" t="s">
        <v>225</v>
      </c>
      <c r="D117" s="93" t="s">
        <v>371</v>
      </c>
      <c r="E117" s="55" t="s">
        <v>41</v>
      </c>
      <c r="F117" s="105">
        <v>44402</v>
      </c>
      <c r="G117" s="105"/>
      <c r="H117" s="105"/>
      <c r="I117" s="118"/>
      <c r="J117" s="118"/>
      <c r="K117" s="106">
        <f t="shared" ca="1" si="1"/>
        <v>10</v>
      </c>
      <c r="L117" s="107"/>
    </row>
    <row r="118" spans="1:12" s="122" customFormat="1" ht="25.5">
      <c r="A118" s="54" t="s">
        <v>373</v>
      </c>
      <c r="B118" s="94" t="s">
        <v>18</v>
      </c>
      <c r="C118" s="55" t="s">
        <v>466</v>
      </c>
      <c r="D118" s="95" t="s">
        <v>374</v>
      </c>
      <c r="E118" s="55" t="s">
        <v>41</v>
      </c>
      <c r="F118" s="105">
        <v>44405</v>
      </c>
      <c r="G118" s="105"/>
      <c r="H118" s="105"/>
      <c r="I118" s="118"/>
      <c r="J118" s="118"/>
      <c r="K118" s="106">
        <f t="shared" ca="1" si="1"/>
        <v>8</v>
      </c>
      <c r="L118" s="107"/>
    </row>
    <row r="119" spans="1:12" s="112" customFormat="1" ht="13.5">
      <c r="A119" s="54" t="s">
        <v>40</v>
      </c>
      <c r="B119" s="94" t="s">
        <v>18</v>
      </c>
      <c r="C119" s="54" t="s">
        <v>200</v>
      </c>
      <c r="D119" s="96" t="s">
        <v>76</v>
      </c>
      <c r="E119" s="55" t="s">
        <v>41</v>
      </c>
      <c r="F119" s="105">
        <v>44456</v>
      </c>
      <c r="G119" s="105"/>
      <c r="H119" s="105"/>
      <c r="I119" s="121"/>
      <c r="J119" s="121"/>
      <c r="K119" s="110">
        <f t="shared" ca="1" si="1"/>
        <v>-30</v>
      </c>
      <c r="L119" s="111"/>
    </row>
    <row r="120" spans="1:12" s="122" customFormat="1" ht="27.75" customHeight="1">
      <c r="A120" s="54" t="s">
        <v>375</v>
      </c>
      <c r="B120" s="94" t="s">
        <v>18</v>
      </c>
      <c r="C120" s="55" t="s">
        <v>190</v>
      </c>
      <c r="D120" s="95" t="s">
        <v>376</v>
      </c>
      <c r="E120" s="55" t="s">
        <v>41</v>
      </c>
      <c r="F120" s="105">
        <v>44424</v>
      </c>
      <c r="G120" s="105"/>
      <c r="H120" s="105"/>
      <c r="I120" s="105"/>
      <c r="J120" s="55"/>
      <c r="K120" s="106">
        <f t="shared" ca="1" si="1"/>
        <v>-6</v>
      </c>
      <c r="L120" s="107"/>
    </row>
    <row r="121" spans="1:12" s="122" customFormat="1" ht="27.75" customHeight="1">
      <c r="A121" s="54" t="s">
        <v>377</v>
      </c>
      <c r="B121" s="94" t="s">
        <v>18</v>
      </c>
      <c r="C121" s="55" t="s">
        <v>438</v>
      </c>
      <c r="D121" s="95" t="s">
        <v>378</v>
      </c>
      <c r="E121" s="55" t="s">
        <v>41</v>
      </c>
      <c r="F121" s="105">
        <v>44424</v>
      </c>
      <c r="G121" s="105"/>
      <c r="H121" s="105"/>
      <c r="I121" s="105"/>
      <c r="J121" s="55"/>
      <c r="K121" s="106">
        <f t="shared" ca="1" si="1"/>
        <v>-6</v>
      </c>
      <c r="L121" s="107"/>
    </row>
    <row r="122" spans="1:12" s="112" customFormat="1" ht="15">
      <c r="A122" s="55" t="s">
        <v>82</v>
      </c>
      <c r="B122" s="56" t="s">
        <v>18</v>
      </c>
      <c r="C122" s="109" t="s">
        <v>212</v>
      </c>
      <c r="D122" s="92" t="s">
        <v>158</v>
      </c>
      <c r="E122" s="55" t="s">
        <v>41</v>
      </c>
      <c r="F122" s="105">
        <v>44170</v>
      </c>
      <c r="G122" s="105">
        <v>44181</v>
      </c>
      <c r="H122" s="105">
        <f t="shared" ref="H122:H139" si="4">IF(ISBLANK($G122),"",WORKDAY($G122,$D$6))</f>
        <v>44195</v>
      </c>
      <c r="I122" s="105">
        <v>44327</v>
      </c>
      <c r="J122" s="55" t="s">
        <v>238</v>
      </c>
      <c r="K122" s="110">
        <f t="shared" ca="1" si="1"/>
        <v>95</v>
      </c>
      <c r="L122" s="111" t="s">
        <v>113</v>
      </c>
    </row>
    <row r="123" spans="1:12" s="122" customFormat="1" ht="15">
      <c r="A123" s="55" t="s">
        <v>380</v>
      </c>
      <c r="B123" s="56" t="s">
        <v>98</v>
      </c>
      <c r="C123" s="120" t="s">
        <v>212</v>
      </c>
      <c r="D123" s="92" t="s">
        <v>379</v>
      </c>
      <c r="E123" s="55" t="s">
        <v>41</v>
      </c>
      <c r="F123" s="105">
        <v>44402</v>
      </c>
      <c r="G123" s="105"/>
      <c r="H123" s="105" t="str">
        <f t="shared" si="4"/>
        <v/>
      </c>
      <c r="I123" s="105"/>
      <c r="J123" s="55"/>
      <c r="K123" s="106" t="e">
        <f t="shared" ca="1" si="1"/>
        <v>#VALUE!</v>
      </c>
      <c r="L123" s="107"/>
    </row>
    <row r="124" spans="1:12" s="122" customFormat="1" ht="28.5" customHeight="1">
      <c r="A124" s="55" t="s">
        <v>381</v>
      </c>
      <c r="B124" s="56" t="s">
        <v>98</v>
      </c>
      <c r="C124" s="120" t="s">
        <v>458</v>
      </c>
      <c r="D124" s="57" t="s">
        <v>382</v>
      </c>
      <c r="E124" s="55" t="s">
        <v>41</v>
      </c>
      <c r="F124" s="105">
        <v>44402</v>
      </c>
      <c r="G124" s="105"/>
      <c r="H124" s="105" t="str">
        <f t="shared" si="4"/>
        <v/>
      </c>
      <c r="I124" s="105"/>
      <c r="J124" s="55"/>
      <c r="K124" s="106" t="e">
        <f t="shared" ca="1" si="1"/>
        <v>#VALUE!</v>
      </c>
      <c r="L124" s="107"/>
    </row>
    <row r="125" spans="1:12" s="122" customFormat="1" ht="13.5">
      <c r="A125" s="54" t="s">
        <v>384</v>
      </c>
      <c r="B125" s="94" t="s">
        <v>18</v>
      </c>
      <c r="C125" s="55" t="s">
        <v>227</v>
      </c>
      <c r="D125" s="93" t="s">
        <v>383</v>
      </c>
      <c r="E125" s="55" t="s">
        <v>41</v>
      </c>
      <c r="F125" s="105">
        <v>44438</v>
      </c>
      <c r="G125" s="105"/>
      <c r="H125" s="105" t="str">
        <f t="shared" si="4"/>
        <v/>
      </c>
      <c r="I125" s="118"/>
      <c r="J125" s="118"/>
      <c r="K125" s="106" t="e">
        <f t="shared" ca="1" si="1"/>
        <v>#VALUE!</v>
      </c>
      <c r="L125" s="107"/>
    </row>
    <row r="126" spans="1:12" s="122" customFormat="1" ht="25.5">
      <c r="A126" s="54" t="s">
        <v>385</v>
      </c>
      <c r="B126" s="94" t="s">
        <v>18</v>
      </c>
      <c r="C126" s="55" t="s">
        <v>468</v>
      </c>
      <c r="D126" s="95" t="s">
        <v>386</v>
      </c>
      <c r="E126" s="55" t="s">
        <v>41</v>
      </c>
      <c r="F126" s="105">
        <v>44438</v>
      </c>
      <c r="G126" s="105"/>
      <c r="H126" s="105" t="str">
        <f t="shared" si="4"/>
        <v/>
      </c>
      <c r="I126" s="118"/>
      <c r="J126" s="118"/>
      <c r="K126" s="106" t="e">
        <f t="shared" ca="1" si="1"/>
        <v>#VALUE!</v>
      </c>
      <c r="L126" s="107"/>
    </row>
    <row r="127" spans="1:12" s="112" customFormat="1" ht="13.5">
      <c r="A127" s="54" t="s">
        <v>130</v>
      </c>
      <c r="B127" s="94" t="s">
        <v>18</v>
      </c>
      <c r="C127" s="54" t="s">
        <v>249</v>
      </c>
      <c r="D127" s="96" t="s">
        <v>163</v>
      </c>
      <c r="E127" s="55" t="s">
        <v>42</v>
      </c>
      <c r="F127" s="105">
        <v>44469</v>
      </c>
      <c r="G127" s="105"/>
      <c r="H127" s="105" t="str">
        <f t="shared" si="4"/>
        <v/>
      </c>
      <c r="I127" s="121"/>
      <c r="J127" s="121"/>
      <c r="K127" s="110" t="e">
        <f t="shared" ca="1" si="1"/>
        <v>#VALUE!</v>
      </c>
      <c r="L127" s="111"/>
    </row>
    <row r="128" spans="1:12" s="112" customFormat="1" ht="15">
      <c r="A128" s="55" t="s">
        <v>131</v>
      </c>
      <c r="B128" s="56" t="s">
        <v>18</v>
      </c>
      <c r="C128" s="109" t="s">
        <v>231</v>
      </c>
      <c r="D128" s="92" t="s">
        <v>132</v>
      </c>
      <c r="E128" s="55" t="s">
        <v>41</v>
      </c>
      <c r="F128" s="105">
        <v>44346</v>
      </c>
      <c r="G128" s="105">
        <v>44302</v>
      </c>
      <c r="H128" s="105">
        <f t="shared" si="4"/>
        <v>44316</v>
      </c>
      <c r="I128" s="105">
        <v>44320</v>
      </c>
      <c r="J128" s="55" t="s">
        <v>238</v>
      </c>
      <c r="K128" s="110">
        <f t="shared" ca="1" si="1"/>
        <v>3</v>
      </c>
      <c r="L128" s="111" t="s">
        <v>102</v>
      </c>
    </row>
    <row r="129" spans="1:12" s="122" customFormat="1" ht="15">
      <c r="A129" s="55" t="s">
        <v>388</v>
      </c>
      <c r="B129" s="56" t="s">
        <v>98</v>
      </c>
      <c r="C129" s="120" t="s">
        <v>231</v>
      </c>
      <c r="D129" s="92" t="s">
        <v>387</v>
      </c>
      <c r="E129" s="55" t="s">
        <v>41</v>
      </c>
      <c r="F129" s="105">
        <v>44438</v>
      </c>
      <c r="G129" s="105"/>
      <c r="H129" s="105" t="str">
        <f t="shared" si="4"/>
        <v/>
      </c>
      <c r="I129" s="105"/>
      <c r="J129" s="55"/>
      <c r="K129" s="106" t="e">
        <f t="shared" ca="1" si="1"/>
        <v>#VALUE!</v>
      </c>
      <c r="L129" s="107"/>
    </row>
    <row r="130" spans="1:12" s="122" customFormat="1" ht="25.5">
      <c r="A130" s="55" t="s">
        <v>389</v>
      </c>
      <c r="B130" s="56" t="s">
        <v>98</v>
      </c>
      <c r="C130" s="120" t="s">
        <v>470</v>
      </c>
      <c r="D130" s="57" t="s">
        <v>390</v>
      </c>
      <c r="E130" s="55" t="s">
        <v>41</v>
      </c>
      <c r="F130" s="105">
        <v>44438</v>
      </c>
      <c r="G130" s="105"/>
      <c r="H130" s="105" t="str">
        <f t="shared" si="4"/>
        <v/>
      </c>
      <c r="I130" s="105"/>
      <c r="J130" s="55"/>
      <c r="K130" s="106" t="e">
        <f t="shared" ca="1" si="1"/>
        <v>#VALUE!</v>
      </c>
      <c r="L130" s="107"/>
    </row>
    <row r="131" spans="1:12" s="122" customFormat="1" ht="15">
      <c r="A131" s="55" t="s">
        <v>391</v>
      </c>
      <c r="B131" s="56" t="s">
        <v>18</v>
      </c>
      <c r="C131" s="120" t="s">
        <v>232</v>
      </c>
      <c r="D131" s="92" t="s">
        <v>392</v>
      </c>
      <c r="E131" s="55" t="s">
        <v>41</v>
      </c>
      <c r="F131" s="105">
        <v>44402</v>
      </c>
      <c r="G131" s="105"/>
      <c r="H131" s="105" t="str">
        <f t="shared" si="4"/>
        <v/>
      </c>
      <c r="I131" s="105"/>
      <c r="J131" s="55"/>
      <c r="K131" s="106" t="e">
        <f t="shared" ca="1" si="1"/>
        <v>#VALUE!</v>
      </c>
      <c r="L131" s="107"/>
    </row>
    <row r="132" spans="1:12" s="122" customFormat="1" ht="27" customHeight="1">
      <c r="A132" s="55" t="s">
        <v>393</v>
      </c>
      <c r="B132" s="56" t="s">
        <v>18</v>
      </c>
      <c r="C132" s="120" t="s">
        <v>395</v>
      </c>
      <c r="D132" s="57" t="s">
        <v>394</v>
      </c>
      <c r="E132" s="55" t="s">
        <v>41</v>
      </c>
      <c r="F132" s="105">
        <v>44402</v>
      </c>
      <c r="G132" s="105"/>
      <c r="H132" s="105" t="str">
        <f t="shared" si="4"/>
        <v/>
      </c>
      <c r="I132" s="105"/>
      <c r="J132" s="55"/>
      <c r="K132" s="106" t="e">
        <f t="shared" ca="1" si="1"/>
        <v>#VALUE!</v>
      </c>
      <c r="L132" s="107"/>
    </row>
    <row r="133" spans="1:12" s="122" customFormat="1" ht="25.5">
      <c r="A133" s="54" t="s">
        <v>396</v>
      </c>
      <c r="B133" s="94" t="s">
        <v>18</v>
      </c>
      <c r="C133" s="54" t="s">
        <v>199</v>
      </c>
      <c r="D133" s="97" t="s">
        <v>397</v>
      </c>
      <c r="E133" s="55" t="s">
        <v>42</v>
      </c>
      <c r="F133" s="105">
        <v>44486</v>
      </c>
      <c r="G133" s="105"/>
      <c r="H133" s="105" t="str">
        <f t="shared" si="4"/>
        <v/>
      </c>
      <c r="I133" s="121"/>
      <c r="J133" s="121"/>
      <c r="K133" s="106" t="e">
        <f t="shared" ca="1" si="1"/>
        <v>#VALUE!</v>
      </c>
      <c r="L133" s="107"/>
    </row>
    <row r="134" spans="1:12" s="122" customFormat="1" ht="25.5">
      <c r="A134" s="54" t="s">
        <v>398</v>
      </c>
      <c r="B134" s="94" t="s">
        <v>18</v>
      </c>
      <c r="C134" s="54" t="s">
        <v>447</v>
      </c>
      <c r="D134" s="97" t="s">
        <v>399</v>
      </c>
      <c r="E134" s="55" t="s">
        <v>42</v>
      </c>
      <c r="F134" s="105">
        <v>44486</v>
      </c>
      <c r="G134" s="105"/>
      <c r="H134" s="105" t="str">
        <f t="shared" si="4"/>
        <v/>
      </c>
      <c r="I134" s="121"/>
      <c r="J134" s="121"/>
      <c r="K134" s="106" t="e">
        <f t="shared" ca="1" si="1"/>
        <v>#VALUE!</v>
      </c>
      <c r="L134" s="107"/>
    </row>
    <row r="135" spans="1:12" s="122" customFormat="1" ht="13.5">
      <c r="A135" s="54" t="s">
        <v>400</v>
      </c>
      <c r="B135" s="94" t="s">
        <v>18</v>
      </c>
      <c r="C135" s="55" t="s">
        <v>223</v>
      </c>
      <c r="D135" s="93" t="s">
        <v>401</v>
      </c>
      <c r="E135" s="55" t="s">
        <v>41</v>
      </c>
      <c r="F135" s="105">
        <v>44433</v>
      </c>
      <c r="G135" s="105"/>
      <c r="H135" s="105" t="str">
        <f t="shared" si="4"/>
        <v/>
      </c>
      <c r="I135" s="105"/>
      <c r="J135" s="55"/>
      <c r="K135" s="106" t="e">
        <f t="shared" ca="1" si="1"/>
        <v>#VALUE!</v>
      </c>
      <c r="L135" s="107"/>
    </row>
    <row r="136" spans="1:12" s="122" customFormat="1" ht="13.5">
      <c r="A136" s="54" t="s">
        <v>402</v>
      </c>
      <c r="B136" s="94" t="s">
        <v>18</v>
      </c>
      <c r="C136" s="55" t="s">
        <v>465</v>
      </c>
      <c r="D136" s="93" t="s">
        <v>403</v>
      </c>
      <c r="E136" s="55" t="s">
        <v>41</v>
      </c>
      <c r="F136" s="105">
        <v>44403</v>
      </c>
      <c r="G136" s="105"/>
      <c r="H136" s="105" t="str">
        <f t="shared" si="4"/>
        <v/>
      </c>
      <c r="I136" s="105"/>
      <c r="J136" s="55"/>
      <c r="K136" s="106" t="e">
        <f t="shared" ca="1" si="1"/>
        <v>#VALUE!</v>
      </c>
      <c r="L136" s="107"/>
    </row>
    <row r="137" spans="1:12" s="122" customFormat="1" ht="13.5">
      <c r="A137" s="54" t="s">
        <v>429</v>
      </c>
      <c r="B137" s="94" t="s">
        <v>18</v>
      </c>
      <c r="C137" s="55" t="s">
        <v>234</v>
      </c>
      <c r="D137" s="93" t="s">
        <v>472</v>
      </c>
      <c r="E137" s="55" t="s">
        <v>42</v>
      </c>
      <c r="F137" s="105" t="s">
        <v>99</v>
      </c>
      <c r="G137" s="105"/>
      <c r="H137" s="105" t="str">
        <f t="shared" si="4"/>
        <v/>
      </c>
      <c r="I137" s="105"/>
      <c r="J137" s="55"/>
      <c r="K137" s="106" t="e">
        <f t="shared" ca="1" si="1"/>
        <v>#VALUE!</v>
      </c>
      <c r="L137" s="107"/>
    </row>
    <row r="138" spans="1:12" s="122" customFormat="1" ht="13.5">
      <c r="A138" s="54" t="s">
        <v>406</v>
      </c>
      <c r="B138" s="94" t="s">
        <v>18</v>
      </c>
      <c r="C138" s="55" t="s">
        <v>204</v>
      </c>
      <c r="D138" s="93" t="s">
        <v>405</v>
      </c>
      <c r="E138" s="55" t="s">
        <v>41</v>
      </c>
      <c r="F138" s="105" t="s">
        <v>100</v>
      </c>
      <c r="G138" s="105"/>
      <c r="H138" s="105" t="str">
        <f t="shared" si="4"/>
        <v/>
      </c>
      <c r="I138" s="118"/>
      <c r="J138" s="118"/>
      <c r="K138" s="106" t="e">
        <f t="shared" ca="1" si="1"/>
        <v>#VALUE!</v>
      </c>
      <c r="L138" s="107"/>
    </row>
    <row r="139" spans="1:12" s="122" customFormat="1" ht="13.5">
      <c r="A139" s="54" t="s">
        <v>407</v>
      </c>
      <c r="B139" s="94" t="s">
        <v>18</v>
      </c>
      <c r="C139" s="55" t="s">
        <v>451</v>
      </c>
      <c r="D139" s="93" t="s">
        <v>408</v>
      </c>
      <c r="E139" s="55" t="s">
        <v>41</v>
      </c>
      <c r="F139" s="105" t="s">
        <v>100</v>
      </c>
      <c r="G139" s="105"/>
      <c r="H139" s="105" t="str">
        <f t="shared" si="4"/>
        <v/>
      </c>
      <c r="I139" s="118"/>
      <c r="J139" s="118"/>
      <c r="K139" s="106" t="e">
        <f t="shared" ca="1" si="1"/>
        <v>#VALUE!</v>
      </c>
      <c r="L139" s="107"/>
    </row>
    <row r="140" spans="1:12" s="112" customFormat="1" ht="15">
      <c r="A140" s="55" t="s">
        <v>95</v>
      </c>
      <c r="B140" s="56" t="s">
        <v>18</v>
      </c>
      <c r="C140" s="109" t="s">
        <v>206</v>
      </c>
      <c r="D140" s="92" t="s">
        <v>159</v>
      </c>
      <c r="E140" s="55" t="s">
        <v>41</v>
      </c>
      <c r="F140" s="105">
        <v>44150</v>
      </c>
      <c r="G140" s="105">
        <v>44159</v>
      </c>
      <c r="H140" s="105">
        <f t="shared" ref="H140:H143" si="5">IF(ISBLANK($G140),"",WORKDAY($G140,$D$6))</f>
        <v>44173</v>
      </c>
      <c r="I140" s="105">
        <v>44327</v>
      </c>
      <c r="J140" s="55" t="s">
        <v>238</v>
      </c>
      <c r="K140" s="110">
        <f t="shared" ca="1" si="1"/>
        <v>111</v>
      </c>
      <c r="L140" s="111" t="s">
        <v>105</v>
      </c>
    </row>
    <row r="141" spans="1:12" s="122" customFormat="1" ht="15">
      <c r="A141" s="55" t="s">
        <v>410</v>
      </c>
      <c r="B141" s="56" t="s">
        <v>98</v>
      </c>
      <c r="C141" s="120" t="s">
        <v>206</v>
      </c>
      <c r="D141" s="92" t="s">
        <v>409</v>
      </c>
      <c r="E141" s="55" t="s">
        <v>41</v>
      </c>
      <c r="F141" s="105">
        <v>44407</v>
      </c>
      <c r="G141" s="105"/>
      <c r="H141" s="105" t="str">
        <f t="shared" si="5"/>
        <v/>
      </c>
      <c r="I141" s="105"/>
      <c r="J141" s="55"/>
      <c r="K141" s="106" t="e">
        <f t="shared" ca="1" si="1"/>
        <v>#VALUE!</v>
      </c>
      <c r="L141" s="107"/>
    </row>
    <row r="142" spans="1:12" s="122" customFormat="1" ht="15">
      <c r="A142" s="55" t="s">
        <v>411</v>
      </c>
      <c r="B142" s="56" t="s">
        <v>98</v>
      </c>
      <c r="C142" s="120" t="s">
        <v>453</v>
      </c>
      <c r="D142" s="92" t="s">
        <v>412</v>
      </c>
      <c r="E142" s="55" t="s">
        <v>41</v>
      </c>
      <c r="F142" s="105">
        <v>44415</v>
      </c>
      <c r="G142" s="105"/>
      <c r="H142" s="105" t="str">
        <f t="shared" si="5"/>
        <v/>
      </c>
      <c r="I142" s="105"/>
      <c r="J142" s="55"/>
      <c r="K142" s="106" t="e">
        <f t="shared" ca="1" si="1"/>
        <v>#VALUE!</v>
      </c>
      <c r="L142" s="107"/>
    </row>
    <row r="143" spans="1:12" s="112" customFormat="1" ht="15">
      <c r="A143" s="55" t="s">
        <v>83</v>
      </c>
      <c r="B143" s="56" t="s">
        <v>18</v>
      </c>
      <c r="C143" s="120" t="s">
        <v>174</v>
      </c>
      <c r="D143" s="92" t="s">
        <v>66</v>
      </c>
      <c r="E143" s="55" t="s">
        <v>41</v>
      </c>
      <c r="F143" s="105" t="s">
        <v>162</v>
      </c>
      <c r="G143" s="105">
        <v>44398</v>
      </c>
      <c r="H143" s="105">
        <f t="shared" si="5"/>
        <v>44412</v>
      </c>
      <c r="I143" s="105"/>
      <c r="J143" s="55"/>
      <c r="K143" s="110">
        <f t="shared" ca="1" si="1"/>
        <v>3</v>
      </c>
      <c r="L143" s="111"/>
    </row>
    <row r="144" spans="1:12" s="112" customFormat="1" ht="15">
      <c r="A144" s="55" t="s">
        <v>97</v>
      </c>
      <c r="B144" s="56" t="s">
        <v>18</v>
      </c>
      <c r="C144" s="109" t="s">
        <v>176</v>
      </c>
      <c r="D144" s="92" t="s">
        <v>160</v>
      </c>
      <c r="E144" s="55" t="s">
        <v>260</v>
      </c>
      <c r="F144" s="105" t="s">
        <v>162</v>
      </c>
      <c r="G144" s="105"/>
      <c r="H144" s="105"/>
      <c r="I144" s="105"/>
      <c r="J144" s="55"/>
      <c r="K144" s="110" t="e">
        <f t="shared" ca="1" si="1"/>
        <v>#VALUE!</v>
      </c>
      <c r="L144" s="111"/>
    </row>
    <row r="145" spans="1:12" s="112" customFormat="1" ht="15">
      <c r="A145" s="55" t="s">
        <v>257</v>
      </c>
      <c r="B145" s="56" t="s">
        <v>18</v>
      </c>
      <c r="C145" s="109" t="s">
        <v>254</v>
      </c>
      <c r="D145" s="92" t="s">
        <v>413</v>
      </c>
      <c r="E145" s="55" t="s">
        <v>41</v>
      </c>
      <c r="F145" s="105">
        <v>44409</v>
      </c>
      <c r="G145" s="105"/>
      <c r="H145" s="105"/>
      <c r="I145" s="105"/>
      <c r="J145" s="55"/>
      <c r="K145" s="110">
        <f t="shared" ca="1" si="1"/>
        <v>5</v>
      </c>
      <c r="L145" s="111"/>
    </row>
    <row r="146" spans="1:12" s="112" customFormat="1" ht="15">
      <c r="A146" s="55" t="s">
        <v>258</v>
      </c>
      <c r="B146" s="56" t="s">
        <v>18</v>
      </c>
      <c r="C146" s="109" t="s">
        <v>255</v>
      </c>
      <c r="D146" s="92" t="s">
        <v>252</v>
      </c>
      <c r="E146" s="55" t="s">
        <v>41</v>
      </c>
      <c r="F146" s="105">
        <v>44409</v>
      </c>
      <c r="G146" s="105"/>
      <c r="H146" s="105"/>
      <c r="I146" s="105"/>
      <c r="J146" s="55"/>
      <c r="K146" s="110"/>
      <c r="L146" s="111"/>
    </row>
    <row r="147" spans="1:12" s="112" customFormat="1" ht="15">
      <c r="A147" s="55" t="s">
        <v>259</v>
      </c>
      <c r="B147" s="56" t="s">
        <v>18</v>
      </c>
      <c r="C147" s="109" t="s">
        <v>256</v>
      </c>
      <c r="D147" s="92" t="s">
        <v>253</v>
      </c>
      <c r="E147" s="55" t="s">
        <v>41</v>
      </c>
      <c r="F147" s="105">
        <v>44409</v>
      </c>
      <c r="G147" s="105"/>
      <c r="H147" s="105"/>
      <c r="I147" s="105"/>
      <c r="J147" s="55"/>
      <c r="K147" s="110">
        <f t="shared" ca="1" si="1"/>
        <v>5</v>
      </c>
      <c r="L147" s="111"/>
    </row>
    <row r="148" spans="1:12" s="5" customFormat="1">
      <c r="B148" s="29"/>
      <c r="E148" s="8"/>
      <c r="F148" s="8"/>
      <c r="G148" s="8"/>
      <c r="H148" s="8"/>
    </row>
    <row r="149" spans="1:12" s="5" customFormat="1">
      <c r="B149" s="29"/>
      <c r="E149" s="8"/>
      <c r="F149" s="8"/>
      <c r="G149" s="8"/>
      <c r="H149" s="8"/>
    </row>
    <row r="150" spans="1:12" s="5" customFormat="1">
      <c r="B150" s="29"/>
      <c r="E150" s="8"/>
      <c r="F150" s="8"/>
      <c r="G150" s="8"/>
      <c r="H150" s="8"/>
    </row>
    <row r="151" spans="1:12" s="5" customFormat="1">
      <c r="B151" s="29"/>
      <c r="E151" s="8"/>
      <c r="F151" s="8"/>
      <c r="G151" s="8"/>
      <c r="H151" s="8"/>
    </row>
    <row r="152" spans="1:12" s="5" customFormat="1">
      <c r="B152" s="29"/>
      <c r="E152" s="8"/>
      <c r="F152" s="8"/>
      <c r="G152" s="8"/>
      <c r="H152" s="8"/>
    </row>
    <row r="153" spans="1:12" s="5" customFormat="1">
      <c r="B153" s="29"/>
      <c r="E153" s="8"/>
      <c r="F153" s="8"/>
      <c r="G153" s="8"/>
      <c r="H153" s="8"/>
    </row>
    <row r="154" spans="1:12" s="5" customFormat="1">
      <c r="B154" s="29"/>
      <c r="E154" s="8"/>
      <c r="F154" s="8"/>
      <c r="G154" s="8"/>
      <c r="H154" s="8"/>
    </row>
    <row r="155" spans="1:12" s="5" customFormat="1">
      <c r="B155" s="29"/>
      <c r="E155" s="8"/>
      <c r="F155" s="8"/>
      <c r="G155" s="8"/>
      <c r="H155" s="8"/>
    </row>
    <row r="156" spans="1:12" s="5" customFormat="1">
      <c r="B156" s="29"/>
      <c r="E156" s="8"/>
      <c r="F156" s="8"/>
      <c r="G156" s="8"/>
      <c r="H156" s="8"/>
    </row>
    <row r="157" spans="1:12" s="5" customFormat="1">
      <c r="B157" s="29"/>
      <c r="E157" s="8"/>
      <c r="F157" s="8"/>
      <c r="G157" s="8"/>
      <c r="H157" s="8"/>
    </row>
    <row r="158" spans="1:12" s="5" customFormat="1">
      <c r="B158" s="29"/>
      <c r="E158" s="8"/>
      <c r="F158" s="8"/>
      <c r="G158" s="8"/>
      <c r="H158" s="8"/>
    </row>
    <row r="159" spans="1:12" s="5" customFormat="1">
      <c r="B159" s="29"/>
      <c r="E159" s="8"/>
      <c r="F159" s="8"/>
      <c r="G159" s="8"/>
      <c r="H159" s="8"/>
    </row>
    <row r="160" spans="1:12" s="5" customFormat="1">
      <c r="B160" s="29"/>
      <c r="E160" s="8"/>
      <c r="F160" s="8"/>
      <c r="G160" s="8"/>
      <c r="H160" s="8"/>
    </row>
    <row r="161" spans="2:8" s="5" customFormat="1">
      <c r="B161" s="29"/>
      <c r="E161" s="8"/>
      <c r="F161" s="8"/>
      <c r="G161" s="8"/>
      <c r="H161" s="8"/>
    </row>
    <row r="162" spans="2:8" s="5" customFormat="1">
      <c r="B162" s="29"/>
      <c r="E162" s="8"/>
      <c r="F162" s="8"/>
      <c r="G162" s="8"/>
      <c r="H162" s="8"/>
    </row>
    <row r="163" spans="2:8" s="5" customFormat="1">
      <c r="B163" s="29"/>
      <c r="E163" s="8"/>
      <c r="F163" s="8"/>
      <c r="G163" s="8"/>
      <c r="H163" s="8"/>
    </row>
    <row r="164" spans="2:8" s="5" customFormat="1">
      <c r="B164" s="29"/>
      <c r="E164" s="8"/>
      <c r="F164" s="8"/>
      <c r="G164" s="8"/>
      <c r="H164" s="8"/>
    </row>
    <row r="165" spans="2:8" s="5" customFormat="1">
      <c r="B165" s="29"/>
      <c r="E165" s="8"/>
      <c r="F165" s="8"/>
      <c r="G165" s="8"/>
      <c r="H165" s="8"/>
    </row>
    <row r="166" spans="2:8" s="5" customFormat="1">
      <c r="B166" s="29"/>
      <c r="E166" s="8"/>
      <c r="F166" s="8"/>
      <c r="G166" s="8"/>
      <c r="H166" s="8"/>
    </row>
    <row r="167" spans="2:8" s="5" customFormat="1">
      <c r="B167" s="29"/>
      <c r="E167" s="8"/>
      <c r="F167" s="8"/>
      <c r="G167" s="8"/>
      <c r="H167" s="8"/>
    </row>
    <row r="168" spans="2:8" s="5" customFormat="1">
      <c r="B168" s="29"/>
      <c r="E168" s="8"/>
      <c r="F168" s="8"/>
      <c r="G168" s="8"/>
      <c r="H168" s="8"/>
    </row>
  </sheetData>
  <mergeCells count="16">
    <mergeCell ref="D7:E7"/>
    <mergeCell ref="A3:C3"/>
    <mergeCell ref="F8:G8"/>
    <mergeCell ref="H8:I8"/>
    <mergeCell ref="H5:I5"/>
    <mergeCell ref="A6:C6"/>
    <mergeCell ref="H3:I3"/>
    <mergeCell ref="H6:I6"/>
    <mergeCell ref="J3:L3"/>
    <mergeCell ref="J5:L5"/>
    <mergeCell ref="A1:L1"/>
    <mergeCell ref="A2:C2"/>
    <mergeCell ref="H2:I2"/>
    <mergeCell ref="J2:L2"/>
    <mergeCell ref="A4:C4"/>
    <mergeCell ref="A5:C5"/>
  </mergeCells>
  <phoneticPr fontId="8" type="noConversion"/>
  <conditionalFormatting sqref="I10 G10 G59 I59 A10:E10 A25:E25 G25 I29 A20:E20 G20 I20 I40 G40 A40:E40 A15:E15 G15 I15 A59:E59 I64 G64 A64:E64 E133 E48 E50 G72:G74 I72:I74 A72:E74 I34 G34 A34:C34 A62:E62 I62 G62 G29 A29:E29 E45:E46 A45:D45 G45 I45 A31:E31 G31 I31 A42:E42 G42 I42 E34 I76:I78 G76:G78 A88:B88 E88 E135 E137 G81:G82 I81:I82 A85:E85 A81:E82 A76:E78 G66 I66 A66:C66 E66 A70:E70 I70 G70 G85:G86 I85:I86">
    <cfRule type="expression" dxfId="1062" priority="1622" stopIfTrue="1">
      <formula>AND($E10&gt;0,ISBLANK($J10))</formula>
    </cfRule>
  </conditionalFormatting>
  <conditionalFormatting sqref="F10 F59 F25 F20 F40 F15 F64 F72:F74 F34 F62 F29 F45 F31 F42 F76:F78 F88 F81:F82 F85 F66 F70">
    <cfRule type="expression" dxfId="1061" priority="1623" stopIfTrue="1">
      <formula>AND($E10&gt;0,ISBLANK($J10),ISBLANK(G10))</formula>
    </cfRule>
    <cfRule type="expression" dxfId="1060" priority="1624" stopIfTrue="1">
      <formula>AND($E10&gt;0,ISBLANK($J10))</formula>
    </cfRule>
  </conditionalFormatting>
  <conditionalFormatting sqref="H10 H59 H25 H20 H40 H15 H64 H133 H72:H74 H125 H34 H62 H29 H45 H31 H42 H76:H78 H127 H135 H137:H138 H81:H82 H66 H70 H85:H86">
    <cfRule type="expression" dxfId="1059" priority="1625" stopIfTrue="1">
      <formula>AND($E10&gt;0,ISBLANK($J10),ISBLANK(I10),ISNUMBER(G10))</formula>
    </cfRule>
    <cfRule type="expression" dxfId="1058" priority="1626" stopIfTrue="1">
      <formula>AND($E10&gt;0,ISBLANK($J10))</formula>
    </cfRule>
  </conditionalFormatting>
  <conditionalFormatting sqref="J10 J62 J29 J20 J40 J15 J66 J72:J74 J34 J45 J76:J78 J81:J82 J86">
    <cfRule type="expression" dxfId="1057" priority="1627" stopIfTrue="1">
      <formula>$J10-1=0</formula>
    </cfRule>
  </conditionalFormatting>
  <conditionalFormatting sqref="K10 K25 K20 K40 K15 K59 K64 K133 K72:K74 K34 K62 K29 K45 K31 K42 K76:K78 K88 K81:K82 K66 K70 K85:K86">
    <cfRule type="cellIs" dxfId="1056" priority="1628" stopIfTrue="1" operator="lessThan">
      <formula>0</formula>
    </cfRule>
    <cfRule type="cellIs" dxfId="1055" priority="1629" stopIfTrue="1" operator="greaterThan">
      <formula>0</formula>
    </cfRule>
  </conditionalFormatting>
  <conditionalFormatting sqref="D88">
    <cfRule type="expression" dxfId="1054" priority="1642" stopIfTrue="1">
      <formula>AND(#REF!&gt;0,ISBLANK(#REF!))</formula>
    </cfRule>
  </conditionalFormatting>
  <conditionalFormatting sqref="I16 G16 A16:B16 E16">
    <cfRule type="expression" dxfId="1053" priority="1477" stopIfTrue="1">
      <formula>AND($E16&gt;0,ISBLANK($J16))</formula>
    </cfRule>
  </conditionalFormatting>
  <conditionalFormatting sqref="D66">
    <cfRule type="expression" dxfId="1052" priority="1680" stopIfTrue="1">
      <formula>AND(#REF!&gt;0,ISBLANK(#REF!))</formula>
    </cfRule>
  </conditionalFormatting>
  <conditionalFormatting sqref="I46 G46 A46:D46">
    <cfRule type="expression" dxfId="1051" priority="1577" stopIfTrue="1">
      <formula>AND($E46&gt;0,ISBLANK($J46))</formula>
    </cfRule>
  </conditionalFormatting>
  <conditionalFormatting sqref="F46">
    <cfRule type="expression" dxfId="1050" priority="1578" stopIfTrue="1">
      <formula>AND($E46&gt;0,ISBLANK($J46),ISBLANK(G46))</formula>
    </cfRule>
    <cfRule type="expression" dxfId="1049" priority="1579" stopIfTrue="1">
      <formula>AND($E46&gt;0,ISBLANK($J46))</formula>
    </cfRule>
  </conditionalFormatting>
  <conditionalFormatting sqref="H46">
    <cfRule type="expression" dxfId="1048" priority="1580" stopIfTrue="1">
      <formula>AND($E46&gt;0,ISBLANK($J46),ISBLANK(I46),ISNUMBER(G46))</formula>
    </cfRule>
    <cfRule type="expression" dxfId="1047" priority="1581" stopIfTrue="1">
      <formula>AND($E46&gt;0,ISBLANK($J46))</formula>
    </cfRule>
  </conditionalFormatting>
  <conditionalFormatting sqref="K46">
    <cfRule type="cellIs" dxfId="1046" priority="1583" stopIfTrue="1" operator="lessThan">
      <formula>0</formula>
    </cfRule>
    <cfRule type="cellIs" dxfId="1045" priority="1584" stopIfTrue="1" operator="greaterThan">
      <formula>0</formula>
    </cfRule>
  </conditionalFormatting>
  <conditionalFormatting sqref="G48 A48:D48">
    <cfRule type="expression" dxfId="1044" priority="1569" stopIfTrue="1">
      <formula>AND($E48&gt;0,ISBLANK($J48))</formula>
    </cfRule>
  </conditionalFormatting>
  <conditionalFormatting sqref="F48">
    <cfRule type="expression" dxfId="1043" priority="1570" stopIfTrue="1">
      <formula>AND($E48&gt;0,ISBLANK($J48),ISBLANK(G48))</formula>
    </cfRule>
    <cfRule type="expression" dxfId="1042" priority="1571" stopIfTrue="1">
      <formula>AND($E48&gt;0,ISBLANK($J48))</formula>
    </cfRule>
  </conditionalFormatting>
  <conditionalFormatting sqref="H48">
    <cfRule type="expression" dxfId="1041" priority="1572" stopIfTrue="1">
      <formula>AND($E48&gt;0,ISBLANK($J48),ISBLANK(I48),ISNUMBER(G48))</formula>
    </cfRule>
    <cfRule type="expression" dxfId="1040" priority="1573" stopIfTrue="1">
      <formula>AND($E48&gt;0,ISBLANK($J48))</formula>
    </cfRule>
  </conditionalFormatting>
  <conditionalFormatting sqref="K48">
    <cfRule type="cellIs" dxfId="1039" priority="1575" stopIfTrue="1" operator="lessThan">
      <formula>0</formula>
    </cfRule>
    <cfRule type="cellIs" dxfId="1038" priority="1576" stopIfTrue="1" operator="greaterThan">
      <formula>0</formula>
    </cfRule>
  </conditionalFormatting>
  <conditionalFormatting sqref="I50 G50 A50:D50">
    <cfRule type="expression" dxfId="1037" priority="1561" stopIfTrue="1">
      <formula>AND($E50&gt;0,ISBLANK($J50))</formula>
    </cfRule>
  </conditionalFormatting>
  <conditionalFormatting sqref="F50">
    <cfRule type="expression" dxfId="1036" priority="1562" stopIfTrue="1">
      <formula>AND($E50&gt;0,ISBLANK($J50),ISBLANK(G50))</formula>
    </cfRule>
    <cfRule type="expression" dxfId="1035" priority="1563" stopIfTrue="1">
      <formula>AND($E50&gt;0,ISBLANK($J50))</formula>
    </cfRule>
  </conditionalFormatting>
  <conditionalFormatting sqref="H50">
    <cfRule type="expression" dxfId="1034" priority="1564" stopIfTrue="1">
      <formula>AND($E50&gt;0,ISBLANK($J50),ISBLANK(I50),ISNUMBER(G50))</formula>
    </cfRule>
    <cfRule type="expression" dxfId="1033" priority="1565" stopIfTrue="1">
      <formula>AND($E50&gt;0,ISBLANK($J50))</formula>
    </cfRule>
  </conditionalFormatting>
  <conditionalFormatting sqref="J50">
    <cfRule type="expression" dxfId="1032" priority="1566" stopIfTrue="1">
      <formula>$J50-1=0</formula>
    </cfRule>
  </conditionalFormatting>
  <conditionalFormatting sqref="K50">
    <cfRule type="cellIs" dxfId="1031" priority="1567" stopIfTrue="1" operator="lessThan">
      <formula>0</formula>
    </cfRule>
    <cfRule type="cellIs" dxfId="1030" priority="1568" stopIfTrue="1" operator="greaterThan">
      <formula>0</formula>
    </cfRule>
  </conditionalFormatting>
  <conditionalFormatting sqref="I21 G21 A21:B21 E21">
    <cfRule type="expression" dxfId="1029" priority="1505" stopIfTrue="1">
      <formula>AND($E21&gt;0,ISBLANK($J21))</formula>
    </cfRule>
  </conditionalFormatting>
  <conditionalFormatting sqref="F21">
    <cfRule type="expression" dxfId="1028" priority="1506" stopIfTrue="1">
      <formula>AND($E21&gt;0,ISBLANK($J21),ISBLANK(G21))</formula>
    </cfRule>
    <cfRule type="expression" dxfId="1027" priority="1507" stopIfTrue="1">
      <formula>AND($E21&gt;0,ISBLANK($J21))</formula>
    </cfRule>
  </conditionalFormatting>
  <conditionalFormatting sqref="H21">
    <cfRule type="expression" dxfId="1026" priority="1508" stopIfTrue="1">
      <formula>AND($E21&gt;0,ISBLANK($J21),ISBLANK(I21),ISNUMBER(G21))</formula>
    </cfRule>
    <cfRule type="expression" dxfId="1025" priority="1509" stopIfTrue="1">
      <formula>AND($E21&gt;0,ISBLANK($J21))</formula>
    </cfRule>
  </conditionalFormatting>
  <conditionalFormatting sqref="J21">
    <cfRule type="expression" dxfId="1024" priority="1510" stopIfTrue="1">
      <formula>$J21-1=0</formula>
    </cfRule>
  </conditionalFormatting>
  <conditionalFormatting sqref="K21">
    <cfRule type="cellIs" dxfId="1023" priority="1511" stopIfTrue="1" operator="lessThan">
      <formula>0</formula>
    </cfRule>
    <cfRule type="cellIs" dxfId="1022" priority="1512" stopIfTrue="1" operator="greaterThan">
      <formula>0</formula>
    </cfRule>
  </conditionalFormatting>
  <conditionalFormatting sqref="I17 G17 A17:B17 E17">
    <cfRule type="expression" dxfId="1021" priority="1497" stopIfTrue="1">
      <formula>AND($E17&gt;0,ISBLANK($J17))</formula>
    </cfRule>
  </conditionalFormatting>
  <conditionalFormatting sqref="H17">
    <cfRule type="expression" dxfId="1020" priority="1500" stopIfTrue="1">
      <formula>AND($E17&gt;0,ISBLANK($J17),ISBLANK(I17),ISNUMBER(G17))</formula>
    </cfRule>
    <cfRule type="expression" dxfId="1019" priority="1501" stopIfTrue="1">
      <formula>AND($E17&gt;0,ISBLANK($J17))</formula>
    </cfRule>
  </conditionalFormatting>
  <conditionalFormatting sqref="K17">
    <cfRule type="cellIs" dxfId="1018" priority="1503" stopIfTrue="1" operator="lessThan">
      <formula>0</formula>
    </cfRule>
    <cfRule type="cellIs" dxfId="1017" priority="1504" stopIfTrue="1" operator="greaterThan">
      <formula>0</formula>
    </cfRule>
  </conditionalFormatting>
  <conditionalFormatting sqref="F17">
    <cfRule type="expression" dxfId="1016" priority="1495" stopIfTrue="1">
      <formula>AND($E17&gt;0,ISBLANK($J17),ISBLANK(G17))</formula>
    </cfRule>
    <cfRule type="expression" dxfId="1015" priority="1496" stopIfTrue="1">
      <formula>AND($E17&gt;0,ISBLANK($J17))</formula>
    </cfRule>
  </conditionalFormatting>
  <conditionalFormatting sqref="A38:B38 G38 I38 E38">
    <cfRule type="expression" dxfId="1014" priority="1487" stopIfTrue="1">
      <formula>AND($E38&gt;0,ISBLANK($J38))</formula>
    </cfRule>
  </conditionalFormatting>
  <conditionalFormatting sqref="H38">
    <cfRule type="expression" dxfId="1013" priority="1490" stopIfTrue="1">
      <formula>AND($E38&gt;0,ISBLANK($J38),ISBLANK(I38),ISNUMBER(G38))</formula>
    </cfRule>
    <cfRule type="expression" dxfId="1012" priority="1491" stopIfTrue="1">
      <formula>AND($E38&gt;0,ISBLANK($J38))</formula>
    </cfRule>
  </conditionalFormatting>
  <conditionalFormatting sqref="K38">
    <cfRule type="cellIs" dxfId="1011" priority="1493" stopIfTrue="1" operator="lessThan">
      <formula>0</formula>
    </cfRule>
    <cfRule type="cellIs" dxfId="1010" priority="1494" stopIfTrue="1" operator="greaterThan">
      <formula>0</formula>
    </cfRule>
  </conditionalFormatting>
  <conditionalFormatting sqref="F38">
    <cfRule type="expression" dxfId="1009" priority="1485" stopIfTrue="1">
      <formula>AND($E38&gt;0,ISBLANK($J38),ISBLANK(G38))</formula>
    </cfRule>
    <cfRule type="expression" dxfId="1008" priority="1486" stopIfTrue="1">
      <formula>AND($E38&gt;0,ISBLANK($J38))</formula>
    </cfRule>
  </conditionalFormatting>
  <conditionalFormatting sqref="F16">
    <cfRule type="expression" dxfId="1007" priority="1478" stopIfTrue="1">
      <formula>AND($E16&gt;0,ISBLANK($J16),ISBLANK(G16))</formula>
    </cfRule>
    <cfRule type="expression" dxfId="1006" priority="1479" stopIfTrue="1">
      <formula>AND($E16&gt;0,ISBLANK($J16))</formula>
    </cfRule>
  </conditionalFormatting>
  <conditionalFormatting sqref="H16">
    <cfRule type="expression" dxfId="1005" priority="1480" stopIfTrue="1">
      <formula>AND($E16&gt;0,ISBLANK($J16),ISBLANK(I16),ISNUMBER(G16))</formula>
    </cfRule>
    <cfRule type="expression" dxfId="1004" priority="1481" stopIfTrue="1">
      <formula>AND($E16&gt;0,ISBLANK($J16))</formula>
    </cfRule>
  </conditionalFormatting>
  <conditionalFormatting sqref="J16">
    <cfRule type="expression" dxfId="1003" priority="1482" stopIfTrue="1">
      <formula>$J16-1=0</formula>
    </cfRule>
  </conditionalFormatting>
  <conditionalFormatting sqref="K16">
    <cfRule type="cellIs" dxfId="1002" priority="1483" stopIfTrue="1" operator="lessThan">
      <formula>0</formula>
    </cfRule>
    <cfRule type="cellIs" dxfId="1001" priority="1484" stopIfTrue="1" operator="greaterThan">
      <formula>0</formula>
    </cfRule>
  </conditionalFormatting>
  <conditionalFormatting sqref="A35:B35 G35 I35 E35">
    <cfRule type="expression" dxfId="1000" priority="1469" stopIfTrue="1">
      <formula>AND($E35&gt;0,ISBLANK($J35))</formula>
    </cfRule>
  </conditionalFormatting>
  <conditionalFormatting sqref="F35">
    <cfRule type="expression" dxfId="999" priority="1470" stopIfTrue="1">
      <formula>AND($E35&gt;0,ISBLANK($J35),ISBLANK(G35))</formula>
    </cfRule>
    <cfRule type="expression" dxfId="998" priority="1471" stopIfTrue="1">
      <formula>AND($E35&gt;0,ISBLANK($J35))</formula>
    </cfRule>
  </conditionalFormatting>
  <conditionalFormatting sqref="H35">
    <cfRule type="expression" dxfId="997" priority="1472" stopIfTrue="1">
      <formula>AND($E35&gt;0,ISBLANK($J35),ISBLANK(I35),ISNUMBER(G35))</formula>
    </cfRule>
    <cfRule type="expression" dxfId="996" priority="1473" stopIfTrue="1">
      <formula>AND($E35&gt;0,ISBLANK($J35))</formula>
    </cfRule>
  </conditionalFormatting>
  <conditionalFormatting sqref="J35">
    <cfRule type="expression" dxfId="995" priority="1474" stopIfTrue="1">
      <formula>$J35-1=0</formula>
    </cfRule>
  </conditionalFormatting>
  <conditionalFormatting sqref="K35">
    <cfRule type="cellIs" dxfId="994" priority="1467" stopIfTrue="1" operator="lessThan">
      <formula>0</formula>
    </cfRule>
    <cfRule type="cellIs" dxfId="993" priority="1468" stopIfTrue="1" operator="greaterThan">
      <formula>0</formula>
    </cfRule>
  </conditionalFormatting>
  <conditionalFormatting sqref="I11 G11 A11:B11 E11">
    <cfRule type="expression" dxfId="992" priority="1459" stopIfTrue="1">
      <formula>AND($E11&gt;0,ISBLANK($J11))</formula>
    </cfRule>
  </conditionalFormatting>
  <conditionalFormatting sqref="H11">
    <cfRule type="expression" dxfId="991" priority="1462" stopIfTrue="1">
      <formula>AND($E11&gt;0,ISBLANK($J11),ISBLANK(I11),ISNUMBER(G11))</formula>
    </cfRule>
    <cfRule type="expression" dxfId="990" priority="1463" stopIfTrue="1">
      <formula>AND($E11&gt;0,ISBLANK($J11))</formula>
    </cfRule>
  </conditionalFormatting>
  <conditionalFormatting sqref="J11">
    <cfRule type="expression" dxfId="989" priority="1464" stopIfTrue="1">
      <formula>$J11-1=0</formula>
    </cfRule>
  </conditionalFormatting>
  <conditionalFormatting sqref="K11">
    <cfRule type="cellIs" dxfId="988" priority="1465" stopIfTrue="1" operator="lessThan">
      <formula>0</formula>
    </cfRule>
    <cfRule type="cellIs" dxfId="987" priority="1466" stopIfTrue="1" operator="greaterThan">
      <formula>0</formula>
    </cfRule>
  </conditionalFormatting>
  <conditionalFormatting sqref="F11">
    <cfRule type="expression" dxfId="986" priority="1457" stopIfTrue="1">
      <formula>AND($E11&gt;0,ISBLANK($J11),ISBLANK(G11))</formula>
    </cfRule>
    <cfRule type="expression" dxfId="985" priority="1458" stopIfTrue="1">
      <formula>AND($E11&gt;0,ISBLANK($J11))</formula>
    </cfRule>
  </conditionalFormatting>
  <conditionalFormatting sqref="I22 G22 A22:B22 E22">
    <cfRule type="expression" dxfId="984" priority="1443" stopIfTrue="1">
      <formula>AND($E22&gt;0,ISBLANK($J22))</formula>
    </cfRule>
  </conditionalFormatting>
  <conditionalFormatting sqref="F22">
    <cfRule type="expression" dxfId="983" priority="1444" stopIfTrue="1">
      <formula>AND($E22&gt;0,ISBLANK($J22),ISBLANK(G22))</formula>
    </cfRule>
    <cfRule type="expression" dxfId="982" priority="1445" stopIfTrue="1">
      <formula>AND($E22&gt;0,ISBLANK($J22))</formula>
    </cfRule>
  </conditionalFormatting>
  <conditionalFormatting sqref="H22">
    <cfRule type="expression" dxfId="981" priority="1446" stopIfTrue="1">
      <formula>AND($E22&gt;0,ISBLANK($J22),ISBLANK(I22),ISNUMBER(G22))</formula>
    </cfRule>
    <cfRule type="expression" dxfId="980" priority="1447" stopIfTrue="1">
      <formula>AND($E22&gt;0,ISBLANK($J22))</formula>
    </cfRule>
  </conditionalFormatting>
  <conditionalFormatting sqref="K22">
    <cfRule type="cellIs" dxfId="979" priority="1449" stopIfTrue="1" operator="lessThan">
      <formula>0</formula>
    </cfRule>
    <cfRule type="cellIs" dxfId="978" priority="1450" stopIfTrue="1" operator="greaterThan">
      <formula>0</formula>
    </cfRule>
  </conditionalFormatting>
  <conditionalFormatting sqref="A36:B36 G36 I36 E36">
    <cfRule type="expression" dxfId="977" priority="1437" stopIfTrue="1">
      <formula>AND($E36&gt;0,ISBLANK($J36))</formula>
    </cfRule>
  </conditionalFormatting>
  <conditionalFormatting sqref="F36">
    <cfRule type="expression" dxfId="976" priority="1438" stopIfTrue="1">
      <formula>AND($E36&gt;0,ISBLANK($J36),ISBLANK(G36))</formula>
    </cfRule>
    <cfRule type="expression" dxfId="975" priority="1439" stopIfTrue="1">
      <formula>AND($E36&gt;0,ISBLANK($J36))</formula>
    </cfRule>
  </conditionalFormatting>
  <conditionalFormatting sqref="H36">
    <cfRule type="expression" dxfId="974" priority="1440" stopIfTrue="1">
      <formula>AND($E36&gt;0,ISBLANK($J36),ISBLANK(I36),ISNUMBER(G36))</formula>
    </cfRule>
    <cfRule type="expression" dxfId="973" priority="1441" stopIfTrue="1">
      <formula>AND($E36&gt;0,ISBLANK($J36))</formula>
    </cfRule>
  </conditionalFormatting>
  <conditionalFormatting sqref="J36">
    <cfRule type="expression" dxfId="972" priority="1442" stopIfTrue="1">
      <formula>$J36-1=0</formula>
    </cfRule>
  </conditionalFormatting>
  <conditionalFormatting sqref="K36">
    <cfRule type="cellIs" dxfId="971" priority="1435" stopIfTrue="1" operator="lessThan">
      <formula>0</formula>
    </cfRule>
    <cfRule type="cellIs" dxfId="970" priority="1436" stopIfTrue="1" operator="greaterThan">
      <formula>0</formula>
    </cfRule>
  </conditionalFormatting>
  <conditionalFormatting sqref="J51">
    <cfRule type="expression" dxfId="969" priority="1384" stopIfTrue="1">
      <formula>$J51-1=0</formula>
    </cfRule>
  </conditionalFormatting>
  <conditionalFormatting sqref="K51">
    <cfRule type="cellIs" dxfId="968" priority="1385" stopIfTrue="1" operator="lessThan">
      <formula>0</formula>
    </cfRule>
    <cfRule type="cellIs" dxfId="967" priority="1386" stopIfTrue="1" operator="greaterThan">
      <formula>0</formula>
    </cfRule>
  </conditionalFormatting>
  <conditionalFormatting sqref="A37:B37 G37 I37 E37">
    <cfRule type="expression" dxfId="966" priority="1421" stopIfTrue="1">
      <formula>AND($E37&gt;0,ISBLANK($J37))</formula>
    </cfRule>
  </conditionalFormatting>
  <conditionalFormatting sqref="F37">
    <cfRule type="expression" dxfId="965" priority="1422" stopIfTrue="1">
      <formula>AND($E37&gt;0,ISBLANK($J37),ISBLANK(G37))</formula>
    </cfRule>
    <cfRule type="expression" dxfId="964" priority="1423" stopIfTrue="1">
      <formula>AND($E37&gt;0,ISBLANK($J37))</formula>
    </cfRule>
  </conditionalFormatting>
  <conditionalFormatting sqref="H37">
    <cfRule type="expression" dxfId="963" priority="1424" stopIfTrue="1">
      <formula>AND($E37&gt;0,ISBLANK($J37),ISBLANK(I37),ISNUMBER(G37))</formula>
    </cfRule>
    <cfRule type="expression" dxfId="962" priority="1425" stopIfTrue="1">
      <formula>AND($E37&gt;0,ISBLANK($J37))</formula>
    </cfRule>
  </conditionalFormatting>
  <conditionalFormatting sqref="J37">
    <cfRule type="expression" dxfId="961" priority="1426" stopIfTrue="1">
      <formula>$J37-1=0</formula>
    </cfRule>
  </conditionalFormatting>
  <conditionalFormatting sqref="K37">
    <cfRule type="cellIs" dxfId="960" priority="1419" stopIfTrue="1" operator="lessThan">
      <formula>0</formula>
    </cfRule>
    <cfRule type="cellIs" dxfId="959" priority="1420" stopIfTrue="1" operator="greaterThan">
      <formula>0</formula>
    </cfRule>
  </conditionalFormatting>
  <conditionalFormatting sqref="G102">
    <cfRule type="expression" dxfId="958" priority="1218" stopIfTrue="1">
      <formula>AND($E102&gt;0,ISBLANK($J102))</formula>
    </cfRule>
  </conditionalFormatting>
  <conditionalFormatting sqref="E51:E52">
    <cfRule type="expression" dxfId="957" priority="1387" stopIfTrue="1">
      <formula>AND($E51&gt;0,ISBLANK($J51))</formula>
    </cfRule>
  </conditionalFormatting>
  <conditionalFormatting sqref="I51 G51 A51:C51">
    <cfRule type="expression" dxfId="956" priority="1379" stopIfTrue="1">
      <formula>AND($E51&gt;0,ISBLANK($J51))</formula>
    </cfRule>
  </conditionalFormatting>
  <conditionalFormatting sqref="F51">
    <cfRule type="expression" dxfId="955" priority="1380" stopIfTrue="1">
      <formula>AND($E51&gt;0,ISBLANK($J51),ISBLANK(G51))</formula>
    </cfRule>
    <cfRule type="expression" dxfId="954" priority="1381" stopIfTrue="1">
      <formula>AND($E51&gt;0,ISBLANK($J51))</formula>
    </cfRule>
  </conditionalFormatting>
  <conditionalFormatting sqref="H51">
    <cfRule type="expression" dxfId="953" priority="1382" stopIfTrue="1">
      <formula>AND($E51&gt;0,ISBLANK($J51),ISBLANK(I51),ISNUMBER(G51))</formula>
    </cfRule>
    <cfRule type="expression" dxfId="952" priority="1383" stopIfTrue="1">
      <formula>AND($E51&gt;0,ISBLANK($J51))</formula>
    </cfRule>
  </conditionalFormatting>
  <conditionalFormatting sqref="I52 G52 A52:C52">
    <cfRule type="expression" dxfId="951" priority="1371" stopIfTrue="1">
      <formula>AND($E52&gt;0,ISBLANK($J52))</formula>
    </cfRule>
  </conditionalFormatting>
  <conditionalFormatting sqref="F52">
    <cfRule type="expression" dxfId="950" priority="1372" stopIfTrue="1">
      <formula>AND($E52&gt;0,ISBLANK($J52),ISBLANK(G52))</formula>
    </cfRule>
    <cfRule type="expression" dxfId="949" priority="1373" stopIfTrue="1">
      <formula>AND($E52&gt;0,ISBLANK($J52))</formula>
    </cfRule>
  </conditionalFormatting>
  <conditionalFormatting sqref="H52">
    <cfRule type="expression" dxfId="948" priority="1374" stopIfTrue="1">
      <formula>AND($E52&gt;0,ISBLANK($J52),ISBLANK(I52),ISNUMBER(G52))</formula>
    </cfRule>
    <cfRule type="expression" dxfId="947" priority="1375" stopIfTrue="1">
      <formula>AND($E52&gt;0,ISBLANK($J52))</formula>
    </cfRule>
  </conditionalFormatting>
  <conditionalFormatting sqref="J52">
    <cfRule type="expression" dxfId="946" priority="1376" stopIfTrue="1">
      <formula>$J52-1=0</formula>
    </cfRule>
  </conditionalFormatting>
  <conditionalFormatting sqref="K52">
    <cfRule type="cellIs" dxfId="945" priority="1377" stopIfTrue="1" operator="lessThan">
      <formula>0</formula>
    </cfRule>
    <cfRule type="cellIs" dxfId="944" priority="1378" stopIfTrue="1" operator="greaterThan">
      <formula>0</formula>
    </cfRule>
  </conditionalFormatting>
  <conditionalFormatting sqref="D51">
    <cfRule type="expression" dxfId="943" priority="1370" stopIfTrue="1">
      <formula>AND($E51&gt;0,ISBLANK($J51))</formula>
    </cfRule>
  </conditionalFormatting>
  <conditionalFormatting sqref="D52">
    <cfRule type="expression" dxfId="942" priority="1369" stopIfTrue="1">
      <formula>AND($E52&gt;0,ISBLANK($J52))</formula>
    </cfRule>
  </conditionalFormatting>
  <conditionalFormatting sqref="D22">
    <cfRule type="expression" dxfId="941" priority="1276" stopIfTrue="1">
      <formula>AND($E22&gt;0,ISBLANK($J22))</formula>
    </cfRule>
  </conditionalFormatting>
  <conditionalFormatting sqref="D11">
    <cfRule type="expression" dxfId="940" priority="1280" stopIfTrue="1">
      <formula>AND($E11&gt;0,ISBLANK($J11))</formula>
    </cfRule>
  </conditionalFormatting>
  <conditionalFormatting sqref="D16">
    <cfRule type="expression" dxfId="939" priority="1279" stopIfTrue="1">
      <formula>AND($E16&gt;0,ISBLANK($J16))</formula>
    </cfRule>
  </conditionalFormatting>
  <conditionalFormatting sqref="D17">
    <cfRule type="expression" dxfId="938" priority="1278" stopIfTrue="1">
      <formula>AND($E17&gt;0,ISBLANK($J17))</formula>
    </cfRule>
  </conditionalFormatting>
  <conditionalFormatting sqref="D21">
    <cfRule type="expression" dxfId="937" priority="1277" stopIfTrue="1">
      <formula>AND($E21&gt;0,ISBLANK($J21))</formula>
    </cfRule>
  </conditionalFormatting>
  <conditionalFormatting sqref="G101">
    <cfRule type="expression" dxfId="936" priority="1235" stopIfTrue="1">
      <formula>AND($E101&gt;0,ISBLANK($J101))</formula>
    </cfRule>
  </conditionalFormatting>
  <conditionalFormatting sqref="A102:B102">
    <cfRule type="expression" dxfId="935" priority="1243" stopIfTrue="1">
      <formula>AND($E102&gt;0,ISBLANK($J102))</formula>
    </cfRule>
  </conditionalFormatting>
  <conditionalFormatting sqref="C88">
    <cfRule type="expression" dxfId="934" priority="1251" stopIfTrue="1">
      <formula>AND($E88&gt;0,ISBLANK($J88))</formula>
    </cfRule>
  </conditionalFormatting>
  <conditionalFormatting sqref="G63 I63 A63:E63">
    <cfRule type="expression" dxfId="933" priority="1264" stopIfTrue="1">
      <formula>AND($E63&gt;0,ISBLANK($J63))</formula>
    </cfRule>
  </conditionalFormatting>
  <conditionalFormatting sqref="F63">
    <cfRule type="expression" dxfId="932" priority="1265" stopIfTrue="1">
      <formula>AND($E63&gt;0,ISBLANK($J63),ISBLANK(G63))</formula>
    </cfRule>
    <cfRule type="expression" dxfId="931" priority="1266" stopIfTrue="1">
      <formula>AND($E63&gt;0,ISBLANK($J63))</formula>
    </cfRule>
  </conditionalFormatting>
  <conditionalFormatting sqref="H63">
    <cfRule type="expression" dxfId="930" priority="1267" stopIfTrue="1">
      <formula>AND($E63&gt;0,ISBLANK($J63),ISBLANK(I63),ISNUMBER(G63))</formula>
    </cfRule>
    <cfRule type="expression" dxfId="929" priority="1268" stopIfTrue="1">
      <formula>AND($E63&gt;0,ISBLANK($J63))</formula>
    </cfRule>
  </conditionalFormatting>
  <conditionalFormatting sqref="J63">
    <cfRule type="expression" dxfId="928" priority="1269" stopIfTrue="1">
      <formula>$J63-1=0</formula>
    </cfRule>
  </conditionalFormatting>
  <conditionalFormatting sqref="K63">
    <cfRule type="cellIs" dxfId="927" priority="1270" stopIfTrue="1" operator="lessThan">
      <formula>0</formula>
    </cfRule>
    <cfRule type="cellIs" dxfId="926" priority="1271" stopIfTrue="1" operator="greaterThan">
      <formula>0</formula>
    </cfRule>
  </conditionalFormatting>
  <conditionalFormatting sqref="E101:E102 A101:B101">
    <cfRule type="expression" dxfId="925" priority="1244" stopIfTrue="1">
      <formula>AND($E101&gt;0,ISBLANK($J101))</formula>
    </cfRule>
  </conditionalFormatting>
  <conditionalFormatting sqref="F101">
    <cfRule type="expression" dxfId="924" priority="1245" stopIfTrue="1">
      <formula>AND($E101&gt;0,ISBLANK($J101),ISBLANK(G101))</formula>
    </cfRule>
    <cfRule type="expression" dxfId="923" priority="1246" stopIfTrue="1">
      <formula>AND($E101&gt;0,ISBLANK($J101))</formula>
    </cfRule>
  </conditionalFormatting>
  <conditionalFormatting sqref="K101:K102">
    <cfRule type="cellIs" dxfId="922" priority="1247" stopIfTrue="1" operator="lessThan">
      <formula>0</formula>
    </cfRule>
    <cfRule type="cellIs" dxfId="921" priority="1248" stopIfTrue="1" operator="greaterThan">
      <formula>0</formula>
    </cfRule>
  </conditionalFormatting>
  <conditionalFormatting sqref="D101">
    <cfRule type="expression" dxfId="920" priority="1249" stopIfTrue="1">
      <formula>AND(#REF!&gt;0,ISBLANK(#REF!))</formula>
    </cfRule>
  </conditionalFormatting>
  <conditionalFormatting sqref="F102">
    <cfRule type="expression" dxfId="919" priority="1241" stopIfTrue="1">
      <formula>AND($E102&gt;0,ISBLANK($J102),ISBLANK(G102))</formula>
    </cfRule>
    <cfRule type="expression" dxfId="918" priority="1242" stopIfTrue="1">
      <formula>AND($E102&gt;0,ISBLANK($J102))</formula>
    </cfRule>
  </conditionalFormatting>
  <conditionalFormatting sqref="C101">
    <cfRule type="expression" dxfId="917" priority="1216" stopIfTrue="1">
      <formula>AND($E101&gt;0,ISBLANK($J101))</formula>
    </cfRule>
  </conditionalFormatting>
  <conditionalFormatting sqref="H101">
    <cfRule type="expression" dxfId="916" priority="1233" stopIfTrue="1">
      <formula>AND($E101&gt;0,ISBLANK($J101),ISBLANK(I101),ISNUMBER(G101))</formula>
    </cfRule>
    <cfRule type="expression" dxfId="915" priority="1234" stopIfTrue="1">
      <formula>AND($E101&gt;0,ISBLANK($J101))</formula>
    </cfRule>
  </conditionalFormatting>
  <conditionalFormatting sqref="E112:E114">
    <cfRule type="expression" dxfId="914" priority="1209" stopIfTrue="1">
      <formula>AND($E112&gt;0,ISBLANK($J112))</formula>
    </cfRule>
  </conditionalFormatting>
  <conditionalFormatting sqref="J113">
    <cfRule type="expression" dxfId="913" priority="1195" stopIfTrue="1">
      <formula>$J113-1=0</formula>
    </cfRule>
  </conditionalFormatting>
  <conditionalFormatting sqref="C113">
    <cfRule type="expression" dxfId="912" priority="1182" stopIfTrue="1">
      <formula>AND($E113&gt;0,ISBLANK($J113))</formula>
    </cfRule>
  </conditionalFormatting>
  <conditionalFormatting sqref="F119">
    <cfRule type="expression" dxfId="911" priority="1171" stopIfTrue="1">
      <formula>AND($E119&gt;0,ISBLANK($J119),ISBLANK(G119))</formula>
    </cfRule>
    <cfRule type="expression" dxfId="910" priority="1172" stopIfTrue="1">
      <formula>AND($E119&gt;0,ISBLANK($J119))</formula>
    </cfRule>
  </conditionalFormatting>
  <conditionalFormatting sqref="K112">
    <cfRule type="cellIs" dxfId="909" priority="1212" stopIfTrue="1" operator="lessThan">
      <formula>0</formula>
    </cfRule>
    <cfRule type="cellIs" dxfId="908" priority="1213" stopIfTrue="1" operator="greaterThan">
      <formula>0</formula>
    </cfRule>
  </conditionalFormatting>
  <conditionalFormatting sqref="A112:B112">
    <cfRule type="expression" dxfId="907" priority="1208" stopIfTrue="1">
      <formula>AND($E112&gt;0,ISBLANK($J112))</formula>
    </cfRule>
  </conditionalFormatting>
  <conditionalFormatting sqref="F112">
    <cfRule type="expression" dxfId="906" priority="1206" stopIfTrue="1">
      <formula>AND($E112&gt;0,ISBLANK($J112),ISBLANK(G112))</formula>
    </cfRule>
    <cfRule type="expression" dxfId="905" priority="1207" stopIfTrue="1">
      <formula>AND($E112&gt;0,ISBLANK($J112))</formula>
    </cfRule>
  </conditionalFormatting>
  <conditionalFormatting sqref="A113:B114">
    <cfRule type="expression" dxfId="904" priority="1201" stopIfTrue="1">
      <formula>AND($E113&gt;0,ISBLANK($J113))</formula>
    </cfRule>
  </conditionalFormatting>
  <conditionalFormatting sqref="F113:F114">
    <cfRule type="expression" dxfId="903" priority="1202" stopIfTrue="1">
      <formula>AND($E113&gt;0,ISBLANK($J113),ISBLANK(G113))</formula>
    </cfRule>
    <cfRule type="expression" dxfId="902" priority="1203" stopIfTrue="1">
      <formula>AND($E113&gt;0,ISBLANK($J113))</formula>
    </cfRule>
  </conditionalFormatting>
  <conditionalFormatting sqref="D113">
    <cfRule type="expression" dxfId="901" priority="1204" stopIfTrue="1">
      <formula>AND(#REF!&gt;0,ISBLANK(#REF!))</formula>
    </cfRule>
  </conditionalFormatting>
  <conditionalFormatting sqref="D114">
    <cfRule type="expression" dxfId="900" priority="1205" stopIfTrue="1">
      <formula>AND(#REF!&gt;0,ISBLANK(#REF!))</formula>
    </cfRule>
  </conditionalFormatting>
  <conditionalFormatting sqref="E117 A117:B117 E119:E120">
    <cfRule type="expression" dxfId="899" priority="1174" stopIfTrue="1">
      <formula>AND($E117&gt;0,ISBLANK($J117))</formula>
    </cfRule>
  </conditionalFormatting>
  <conditionalFormatting sqref="I113 G113">
    <cfRule type="expression" dxfId="898" priority="1194" stopIfTrue="1">
      <formula>AND($E113&gt;0,ISBLANK($J113))</formula>
    </cfRule>
  </conditionalFormatting>
  <conditionalFormatting sqref="K113">
    <cfRule type="cellIs" dxfId="897" priority="1196" stopIfTrue="1" operator="lessThan">
      <formula>0</formula>
    </cfRule>
    <cfRule type="cellIs" dxfId="896" priority="1197" stopIfTrue="1" operator="greaterThan">
      <formula>0</formula>
    </cfRule>
  </conditionalFormatting>
  <conditionalFormatting sqref="H113">
    <cfRule type="expression" dxfId="895" priority="1192" stopIfTrue="1">
      <formula>AND($E113&gt;0,ISBLANK($J113),ISBLANK(I113),ISNUMBER(G113))</formula>
    </cfRule>
    <cfRule type="expression" dxfId="894" priority="1193" stopIfTrue="1">
      <formula>AND($E113&gt;0,ISBLANK($J113))</formula>
    </cfRule>
  </conditionalFormatting>
  <conditionalFormatting sqref="I114 G114">
    <cfRule type="expression" dxfId="893" priority="1188" stopIfTrue="1">
      <formula>AND($E114&gt;0,ISBLANK($J114))</formula>
    </cfRule>
  </conditionalFormatting>
  <conditionalFormatting sqref="J114">
    <cfRule type="expression" dxfId="892" priority="1189" stopIfTrue="1">
      <formula>$J114-1=0</formula>
    </cfRule>
  </conditionalFormatting>
  <conditionalFormatting sqref="K114">
    <cfRule type="cellIs" dxfId="891" priority="1190" stopIfTrue="1" operator="lessThan">
      <formula>0</formula>
    </cfRule>
    <cfRule type="cellIs" dxfId="890" priority="1191" stopIfTrue="1" operator="greaterThan">
      <formula>0</formula>
    </cfRule>
  </conditionalFormatting>
  <conditionalFormatting sqref="H114">
    <cfRule type="expression" dxfId="889" priority="1186" stopIfTrue="1">
      <formula>AND($E114&gt;0,ISBLANK($J114),ISBLANK(I114),ISNUMBER(G114))</formula>
    </cfRule>
    <cfRule type="expression" dxfId="888" priority="1187" stopIfTrue="1">
      <formula>AND($E114&gt;0,ISBLANK($J114))</formula>
    </cfRule>
  </conditionalFormatting>
  <conditionalFormatting sqref="H112">
    <cfRule type="expression" dxfId="887" priority="1184" stopIfTrue="1">
      <formula>AND($E112&gt;0,ISBLANK($J112),ISBLANK(I112),ISNUMBER(G112))</formula>
    </cfRule>
    <cfRule type="expression" dxfId="886" priority="1185" stopIfTrue="1">
      <formula>AND($E112&gt;0,ISBLANK($J112))</formula>
    </cfRule>
  </conditionalFormatting>
  <conditionalFormatting sqref="G112">
    <cfRule type="expression" dxfId="885" priority="1183" stopIfTrue="1">
      <formula>AND($E112&gt;0,ISBLANK($J112))</formula>
    </cfRule>
  </conditionalFormatting>
  <conditionalFormatting sqref="C114">
    <cfRule type="expression" dxfId="884" priority="1180" stopIfTrue="1">
      <formula>AND($E114&gt;0,ISBLANK($J114))</formula>
    </cfRule>
  </conditionalFormatting>
  <conditionalFormatting sqref="F117">
    <cfRule type="expression" dxfId="883" priority="1175" stopIfTrue="1">
      <formula>AND($E117&gt;0,ISBLANK($J117),ISBLANK(G117))</formula>
    </cfRule>
    <cfRule type="expression" dxfId="882" priority="1176" stopIfTrue="1">
      <formula>AND($E117&gt;0,ISBLANK($J117))</formula>
    </cfRule>
  </conditionalFormatting>
  <conditionalFormatting sqref="K117 K119">
    <cfRule type="cellIs" dxfId="881" priority="1177" stopIfTrue="1" operator="lessThan">
      <formula>0</formula>
    </cfRule>
    <cfRule type="cellIs" dxfId="880" priority="1178" stopIfTrue="1" operator="greaterThan">
      <formula>0</formula>
    </cfRule>
  </conditionalFormatting>
  <conditionalFormatting sqref="D117">
    <cfRule type="expression" dxfId="879" priority="1179" stopIfTrue="1">
      <formula>AND(#REF!&gt;0,ISBLANK(#REF!))</formula>
    </cfRule>
  </conditionalFormatting>
  <conditionalFormatting sqref="A119:B119">
    <cfRule type="expression" dxfId="878" priority="1173" stopIfTrue="1">
      <formula>AND($E119&gt;0,ISBLANK($J119))</formula>
    </cfRule>
  </conditionalFormatting>
  <conditionalFormatting sqref="A120:B120">
    <cfRule type="expression" dxfId="877" priority="1166" stopIfTrue="1">
      <formula>AND($E120&gt;0,ISBLANK($J120))</formula>
    </cfRule>
  </conditionalFormatting>
  <conditionalFormatting sqref="F120">
    <cfRule type="expression" dxfId="876" priority="1167" stopIfTrue="1">
      <formula>AND($E120&gt;0,ISBLANK($J120),ISBLANK(G120))</formula>
    </cfRule>
    <cfRule type="expression" dxfId="875" priority="1168" stopIfTrue="1">
      <formula>AND($E120&gt;0,ISBLANK($J120))</formula>
    </cfRule>
  </conditionalFormatting>
  <conditionalFormatting sqref="D120">
    <cfRule type="expression" dxfId="874" priority="1169" stopIfTrue="1">
      <formula>AND(#REF!&gt;0,ISBLANK(#REF!))</formula>
    </cfRule>
  </conditionalFormatting>
  <conditionalFormatting sqref="G117">
    <cfRule type="expression" dxfId="873" priority="1165" stopIfTrue="1">
      <formula>AND($E117&gt;0,ISBLANK($J117))</formula>
    </cfRule>
  </conditionalFormatting>
  <conditionalFormatting sqref="H117">
    <cfRule type="expression" dxfId="872" priority="1163" stopIfTrue="1">
      <formula>AND($E117&gt;0,ISBLANK($J117),ISBLANK(I117),ISNUMBER(G117))</formula>
    </cfRule>
    <cfRule type="expression" dxfId="871" priority="1164" stopIfTrue="1">
      <formula>AND($E117&gt;0,ISBLANK($J117))</formula>
    </cfRule>
  </conditionalFormatting>
  <conditionalFormatting sqref="I120 G120">
    <cfRule type="expression" dxfId="870" priority="1159" stopIfTrue="1">
      <formula>AND($E120&gt;0,ISBLANK($J120))</formula>
    </cfRule>
  </conditionalFormatting>
  <conditionalFormatting sqref="J120">
    <cfRule type="expression" dxfId="869" priority="1160" stopIfTrue="1">
      <formula>$J120-1=0</formula>
    </cfRule>
  </conditionalFormatting>
  <conditionalFormatting sqref="K120">
    <cfRule type="cellIs" dxfId="868" priority="1161" stopIfTrue="1" operator="lessThan">
      <formula>0</formula>
    </cfRule>
    <cfRule type="cellIs" dxfId="867" priority="1162" stopIfTrue="1" operator="greaterThan">
      <formula>0</formula>
    </cfRule>
  </conditionalFormatting>
  <conditionalFormatting sqref="H120">
    <cfRule type="expression" dxfId="866" priority="1157" stopIfTrue="1">
      <formula>AND($E120&gt;0,ISBLANK($J120),ISBLANK(I120),ISNUMBER(G120))</formula>
    </cfRule>
    <cfRule type="expression" dxfId="865" priority="1158" stopIfTrue="1">
      <formula>AND($E120&gt;0,ISBLANK($J120))</formula>
    </cfRule>
  </conditionalFormatting>
  <conditionalFormatting sqref="A135:B135 A137:B137">
    <cfRule type="expression" dxfId="864" priority="1096" stopIfTrue="1">
      <formula>AND($E135&gt;0,ISBLANK($J135))</formula>
    </cfRule>
  </conditionalFormatting>
  <conditionalFormatting sqref="H119">
    <cfRule type="expression" dxfId="863" priority="1149" stopIfTrue="1">
      <formula>AND($E119&gt;0,ISBLANK($J119),ISBLANK(I119),ISNUMBER(G119))</formula>
    </cfRule>
    <cfRule type="expression" dxfId="862" priority="1150" stopIfTrue="1">
      <formula>AND($E119&gt;0,ISBLANK($J119))</formula>
    </cfRule>
  </conditionalFormatting>
  <conditionalFormatting sqref="G119">
    <cfRule type="expression" dxfId="861" priority="1148" stopIfTrue="1">
      <formula>AND($E119&gt;0,ISBLANK($J119))</formula>
    </cfRule>
  </conditionalFormatting>
  <conditionalFormatting sqref="C120">
    <cfRule type="expression" dxfId="860" priority="1147" stopIfTrue="1">
      <formula>AND($E120&gt;0,ISBLANK($J120))</formula>
    </cfRule>
  </conditionalFormatting>
  <conditionalFormatting sqref="C117">
    <cfRule type="expression" dxfId="859" priority="1146" stopIfTrue="1">
      <formula>AND($E117&gt;0,ISBLANK($J117))</formula>
    </cfRule>
  </conditionalFormatting>
  <conditionalFormatting sqref="E125 A125:B125 E127">
    <cfRule type="expression" dxfId="858" priority="1139" stopIfTrue="1">
      <formula>AND($E125&gt;0,ISBLANK($J125))</formula>
    </cfRule>
  </conditionalFormatting>
  <conditionalFormatting sqref="F125">
    <cfRule type="expression" dxfId="857" priority="1140" stopIfTrue="1">
      <formula>AND($E125&gt;0,ISBLANK($J125),ISBLANK(G125))</formula>
    </cfRule>
    <cfRule type="expression" dxfId="856" priority="1141" stopIfTrue="1">
      <formula>AND($E125&gt;0,ISBLANK($J125))</formula>
    </cfRule>
  </conditionalFormatting>
  <conditionalFormatting sqref="K125 K127">
    <cfRule type="cellIs" dxfId="855" priority="1142" stopIfTrue="1" operator="lessThan">
      <formula>0</formula>
    </cfRule>
    <cfRule type="cellIs" dxfId="854" priority="1143" stopIfTrue="1" operator="greaterThan">
      <formula>0</formula>
    </cfRule>
  </conditionalFormatting>
  <conditionalFormatting sqref="D125">
    <cfRule type="expression" dxfId="853" priority="1144" stopIfTrue="1">
      <formula>AND(#REF!&gt;0,ISBLANK(#REF!))</formula>
    </cfRule>
  </conditionalFormatting>
  <conditionalFormatting sqref="A127:B127">
    <cfRule type="expression" dxfId="852" priority="1138" stopIfTrue="1">
      <formula>AND($E127&gt;0,ISBLANK($J127))</formula>
    </cfRule>
  </conditionalFormatting>
  <conditionalFormatting sqref="F127">
    <cfRule type="expression" dxfId="851" priority="1136" stopIfTrue="1">
      <formula>AND($E127&gt;0,ISBLANK($J127),ISBLANK(G127))</formula>
    </cfRule>
    <cfRule type="expression" dxfId="850" priority="1137" stopIfTrue="1">
      <formula>AND($E127&gt;0,ISBLANK($J127))</formula>
    </cfRule>
  </conditionalFormatting>
  <conditionalFormatting sqref="C125">
    <cfRule type="expression" dxfId="849" priority="1111" stopIfTrue="1">
      <formula>AND($E125&gt;0,ISBLANK($J125))</formula>
    </cfRule>
  </conditionalFormatting>
  <conditionalFormatting sqref="G125">
    <cfRule type="expression" dxfId="848" priority="1130" stopIfTrue="1">
      <formula>AND($E125&gt;0,ISBLANK($J125))</formula>
    </cfRule>
  </conditionalFormatting>
  <conditionalFormatting sqref="G133">
    <cfRule type="expression" dxfId="847" priority="1078" stopIfTrue="1">
      <formula>AND($E133&gt;0,ISBLANK($J133))</formula>
    </cfRule>
  </conditionalFormatting>
  <conditionalFormatting sqref="G127">
    <cfRule type="expression" dxfId="846" priority="1113" stopIfTrue="1">
      <formula>AND($E127&gt;0,ISBLANK($J127))</formula>
    </cfRule>
  </conditionalFormatting>
  <conditionalFormatting sqref="C21">
    <cfRule type="expression" dxfId="845" priority="1019" stopIfTrue="1">
      <formula>AND($E21&gt;0,ISBLANK($J21))</formula>
    </cfRule>
  </conditionalFormatting>
  <conditionalFormatting sqref="C135">
    <cfRule type="expression" dxfId="844" priority="1077" stopIfTrue="1">
      <formula>AND($E135&gt;0,ISBLANK($J135))</formula>
    </cfRule>
  </conditionalFormatting>
  <conditionalFormatting sqref="A133:B133">
    <cfRule type="expression" dxfId="843" priority="1103" stopIfTrue="1">
      <formula>AND($E133&gt;0,ISBLANK($J133))</formula>
    </cfRule>
  </conditionalFormatting>
  <conditionalFormatting sqref="F133">
    <cfRule type="expression" dxfId="842" priority="1101" stopIfTrue="1">
      <formula>AND($E133&gt;0,ISBLANK($J133),ISBLANK(G133))</formula>
    </cfRule>
    <cfRule type="expression" dxfId="841" priority="1102" stopIfTrue="1">
      <formula>AND($E133&gt;0,ISBLANK($J133))</formula>
    </cfRule>
  </conditionalFormatting>
  <conditionalFormatting sqref="C36">
    <cfRule type="expression" dxfId="840" priority="1016" stopIfTrue="1">
      <formula>AND($E36&gt;0,ISBLANK($J36))</formula>
    </cfRule>
  </conditionalFormatting>
  <conditionalFormatting sqref="F135 F137">
    <cfRule type="expression" dxfId="839" priority="1097" stopIfTrue="1">
      <formula>AND($E135&gt;0,ISBLANK($J135),ISBLANK(G135))</formula>
    </cfRule>
    <cfRule type="expression" dxfId="838" priority="1098" stopIfTrue="1">
      <formula>AND($E135&gt;0,ISBLANK($J135))</formula>
    </cfRule>
  </conditionalFormatting>
  <conditionalFormatting sqref="D135">
    <cfRule type="expression" dxfId="837" priority="1099" stopIfTrue="1">
      <formula>AND(#REF!&gt;0,ISBLANK(#REF!))</formula>
    </cfRule>
  </conditionalFormatting>
  <conditionalFormatting sqref="D137">
    <cfRule type="expression" dxfId="836" priority="1100" stopIfTrue="1">
      <formula>AND(#REF!&gt;0,ISBLANK(#REF!))</formula>
    </cfRule>
  </conditionalFormatting>
  <conditionalFormatting sqref="I135 G135">
    <cfRule type="expression" dxfId="835" priority="1089" stopIfTrue="1">
      <formula>AND($E135&gt;0,ISBLANK($J135))</formula>
    </cfRule>
  </conditionalFormatting>
  <conditionalFormatting sqref="J135">
    <cfRule type="expression" dxfId="834" priority="1090" stopIfTrue="1">
      <formula>$J135-1=0</formula>
    </cfRule>
  </conditionalFormatting>
  <conditionalFormatting sqref="K135">
    <cfRule type="cellIs" dxfId="833" priority="1091" stopIfTrue="1" operator="lessThan">
      <formula>0</formula>
    </cfRule>
    <cfRule type="cellIs" dxfId="832" priority="1092" stopIfTrue="1" operator="greaterThan">
      <formula>0</formula>
    </cfRule>
  </conditionalFormatting>
  <conditionalFormatting sqref="I137 G137">
    <cfRule type="expression" dxfId="831" priority="1083" stopIfTrue="1">
      <formula>AND($E137&gt;0,ISBLANK($J137))</formula>
    </cfRule>
  </conditionalFormatting>
  <conditionalFormatting sqref="J137">
    <cfRule type="expression" dxfId="830" priority="1084" stopIfTrue="1">
      <formula>$J137-1=0</formula>
    </cfRule>
  </conditionalFormatting>
  <conditionalFormatting sqref="K137">
    <cfRule type="cellIs" dxfId="829" priority="1085" stopIfTrue="1" operator="lessThan">
      <formula>0</formula>
    </cfRule>
    <cfRule type="cellIs" dxfId="828" priority="1086" stopIfTrue="1" operator="greaterThan">
      <formula>0</formula>
    </cfRule>
  </conditionalFormatting>
  <conditionalFormatting sqref="I12 G12 A12:B12 E12">
    <cfRule type="expression" dxfId="827" priority="1030" stopIfTrue="1">
      <formula>AND($E12&gt;0,ISBLANK($J12))</formula>
    </cfRule>
  </conditionalFormatting>
  <conditionalFormatting sqref="C137">
    <cfRule type="expression" dxfId="826" priority="1075" stopIfTrue="1">
      <formula>AND($E137&gt;0,ISBLANK($J137))</formula>
    </cfRule>
  </conditionalFormatting>
  <conditionalFormatting sqref="E138 A138:B138">
    <cfRule type="expression" dxfId="825" priority="1069" stopIfTrue="1">
      <formula>AND($E138&gt;0,ISBLANK($J138))</formula>
    </cfRule>
  </conditionalFormatting>
  <conditionalFormatting sqref="F138">
    <cfRule type="expression" dxfId="824" priority="1070" stopIfTrue="1">
      <formula>AND($E138&gt;0,ISBLANK($J138),ISBLANK(G138))</formula>
    </cfRule>
    <cfRule type="expression" dxfId="823" priority="1071" stopIfTrue="1">
      <formula>AND($E138&gt;0,ISBLANK($J138))</formula>
    </cfRule>
  </conditionalFormatting>
  <conditionalFormatting sqref="K138">
    <cfRule type="cellIs" dxfId="822" priority="1072" stopIfTrue="1" operator="lessThan">
      <formula>0</formula>
    </cfRule>
    <cfRule type="cellIs" dxfId="821" priority="1073" stopIfTrue="1" operator="greaterThan">
      <formula>0</formula>
    </cfRule>
  </conditionalFormatting>
  <conditionalFormatting sqref="D138">
    <cfRule type="expression" dxfId="820" priority="1074" stopIfTrue="1">
      <formula>AND(#REF!&gt;0,ISBLANK(#REF!))</formula>
    </cfRule>
  </conditionalFormatting>
  <conditionalFormatting sqref="I131 G131 A131:B131 E131">
    <cfRule type="expression" dxfId="819" priority="987" stopIfTrue="1">
      <formula>AND($E131&gt;0,ISBLANK($J131))</formula>
    </cfRule>
  </conditionalFormatting>
  <conditionalFormatting sqref="F131">
    <cfRule type="expression" dxfId="818" priority="985" stopIfTrue="1">
      <formula>AND($E131&gt;0,ISBLANK($J131),ISBLANK(G131))</formula>
    </cfRule>
    <cfRule type="expression" dxfId="817" priority="986" stopIfTrue="1">
      <formula>AND($E131&gt;0,ISBLANK($J131))</formula>
    </cfRule>
  </conditionalFormatting>
  <conditionalFormatting sqref="G138">
    <cfRule type="expression" dxfId="816" priority="1060" stopIfTrue="1">
      <formula>AND($E138&gt;0,ISBLANK($J138))</formula>
    </cfRule>
  </conditionalFormatting>
  <conditionalFormatting sqref="I13 G13 A13:B13 E13">
    <cfRule type="expression" dxfId="815" priority="1008" stopIfTrue="1">
      <formula>AND($E13&gt;0,ISBLANK($J13))</formula>
    </cfRule>
  </conditionalFormatting>
  <conditionalFormatting sqref="H49">
    <cfRule type="expression" dxfId="814" priority="951" stopIfTrue="1">
      <formula>AND($E49&gt;0,ISBLANK($J49),ISBLANK(I49),ISNUMBER(G49))</formula>
    </cfRule>
    <cfRule type="expression" dxfId="813" priority="952" stopIfTrue="1">
      <formula>AND($E49&gt;0,ISBLANK($J49))</formula>
    </cfRule>
  </conditionalFormatting>
  <conditionalFormatting sqref="C12">
    <cfRule type="expression" dxfId="812" priority="1022" stopIfTrue="1">
      <formula>AND($E12&gt;0,ISBLANK($J12))</formula>
    </cfRule>
  </conditionalFormatting>
  <conditionalFormatting sqref="C138">
    <cfRule type="expression" dxfId="811" priority="1041" stopIfTrue="1">
      <formula>AND($E138&gt;0,ISBLANK($J138))</formula>
    </cfRule>
  </conditionalFormatting>
  <conditionalFormatting sqref="C35">
    <cfRule type="expression" dxfId="810" priority="1017" stopIfTrue="1">
      <formula>AND($E35&gt;0,ISBLANK($J35))</formula>
    </cfRule>
  </conditionalFormatting>
  <conditionalFormatting sqref="H12">
    <cfRule type="expression" dxfId="809" priority="1031" stopIfTrue="1">
      <formula>AND($E12&gt;0,ISBLANK($J12),ISBLANK(I12),ISNUMBER(G12))</formula>
    </cfRule>
    <cfRule type="expression" dxfId="808" priority="1032" stopIfTrue="1">
      <formula>AND($E12&gt;0,ISBLANK($J12))</formula>
    </cfRule>
  </conditionalFormatting>
  <conditionalFormatting sqref="K12">
    <cfRule type="cellIs" dxfId="807" priority="1034" stopIfTrue="1" operator="lessThan">
      <formula>0</formula>
    </cfRule>
    <cfRule type="cellIs" dxfId="806" priority="1035" stopIfTrue="1" operator="greaterThan">
      <formula>0</formula>
    </cfRule>
  </conditionalFormatting>
  <conditionalFormatting sqref="F12">
    <cfRule type="expression" dxfId="805" priority="1028" stopIfTrue="1">
      <formula>AND($E12&gt;0,ISBLANK($J12),ISBLANK(G12))</formula>
    </cfRule>
    <cfRule type="expression" dxfId="804" priority="1029" stopIfTrue="1">
      <formula>AND($E12&gt;0,ISBLANK($J12))</formula>
    </cfRule>
  </conditionalFormatting>
  <conditionalFormatting sqref="H128">
    <cfRule type="expression" dxfId="803" priority="998" stopIfTrue="1">
      <formula>AND($E128&gt;0,ISBLANK($J128),ISBLANK(I128),ISNUMBER(G128))</formula>
    </cfRule>
    <cfRule type="expression" dxfId="802" priority="999" stopIfTrue="1">
      <formula>AND($E128&gt;0,ISBLANK($J128))</formula>
    </cfRule>
  </conditionalFormatting>
  <conditionalFormatting sqref="C11">
    <cfRule type="expression" dxfId="801" priority="1023" stopIfTrue="1">
      <formula>AND($E11&gt;0,ISBLANK($J11))</formula>
    </cfRule>
  </conditionalFormatting>
  <conditionalFormatting sqref="C16">
    <cfRule type="expression" dxfId="800" priority="1021" stopIfTrue="1">
      <formula>AND($E16&gt;0,ISBLANK($J16))</formula>
    </cfRule>
  </conditionalFormatting>
  <conditionalFormatting sqref="C17">
    <cfRule type="expression" dxfId="799" priority="1020" stopIfTrue="1">
      <formula>AND($E17&gt;0,ISBLANK($J17))</formula>
    </cfRule>
  </conditionalFormatting>
  <conditionalFormatting sqref="C22">
    <cfRule type="expression" dxfId="798" priority="1018" stopIfTrue="1">
      <formula>AND($E22&gt;0,ISBLANK($J22))</formula>
    </cfRule>
  </conditionalFormatting>
  <conditionalFormatting sqref="C37">
    <cfRule type="expression" dxfId="797" priority="1015" stopIfTrue="1">
      <formula>AND($E37&gt;0,ISBLANK($J37))</formula>
    </cfRule>
  </conditionalFormatting>
  <conditionalFormatting sqref="C38">
    <cfRule type="expression" dxfId="796" priority="1014" stopIfTrue="1">
      <formula>AND($E38&gt;0,ISBLANK($J38))</formula>
    </cfRule>
  </conditionalFormatting>
  <conditionalFormatting sqref="J12">
    <cfRule type="cellIs" dxfId="795" priority="1013" operator="equal">
      <formula>"AP"</formula>
    </cfRule>
  </conditionalFormatting>
  <conditionalFormatting sqref="D128">
    <cfRule type="expression" dxfId="794" priority="994" stopIfTrue="1">
      <formula>AND($E128&gt;0,ISBLANK($J128))</formula>
    </cfRule>
  </conditionalFormatting>
  <conditionalFormatting sqref="H13">
    <cfRule type="expression" dxfId="793" priority="1009" stopIfTrue="1">
      <formula>AND($E13&gt;0,ISBLANK($J13),ISBLANK(I13),ISNUMBER(G13))</formula>
    </cfRule>
    <cfRule type="expression" dxfId="792" priority="1010" stopIfTrue="1">
      <formula>AND($E13&gt;0,ISBLANK($J13))</formula>
    </cfRule>
  </conditionalFormatting>
  <conditionalFormatting sqref="K13">
    <cfRule type="cellIs" dxfId="791" priority="1011" stopIfTrue="1" operator="lessThan">
      <formula>0</formula>
    </cfRule>
    <cfRule type="cellIs" dxfId="790" priority="1012" stopIfTrue="1" operator="greaterThan">
      <formula>0</formula>
    </cfRule>
  </conditionalFormatting>
  <conditionalFormatting sqref="F13">
    <cfRule type="expression" dxfId="789" priority="1006" stopIfTrue="1">
      <formula>AND($E13&gt;0,ISBLANK($J13),ISBLANK(G13))</formula>
    </cfRule>
    <cfRule type="expression" dxfId="788" priority="1007" stopIfTrue="1">
      <formula>AND($E13&gt;0,ISBLANK($J13))</formula>
    </cfRule>
  </conditionalFormatting>
  <conditionalFormatting sqref="D13">
    <cfRule type="expression" dxfId="787" priority="1005" stopIfTrue="1">
      <formula>AND($E13&gt;0,ISBLANK($J13))</formula>
    </cfRule>
  </conditionalFormatting>
  <conditionalFormatting sqref="C13">
    <cfRule type="expression" dxfId="786" priority="1004" stopIfTrue="1">
      <formula>AND($E13&gt;0,ISBLANK($J13))</formula>
    </cfRule>
  </conditionalFormatting>
  <conditionalFormatting sqref="J13">
    <cfRule type="cellIs" dxfId="785" priority="1003" operator="equal">
      <formula>"AP"</formula>
    </cfRule>
  </conditionalFormatting>
  <conditionalFormatting sqref="J131">
    <cfRule type="cellIs" dxfId="784" priority="982" operator="equal">
      <formula>"AP"</formula>
    </cfRule>
  </conditionalFormatting>
  <conditionalFormatting sqref="I128 G128 A128:B128 E128">
    <cfRule type="expression" dxfId="783" priority="997" stopIfTrue="1">
      <formula>AND($E128&gt;0,ISBLANK($J128))</formula>
    </cfRule>
  </conditionalFormatting>
  <conditionalFormatting sqref="K128">
    <cfRule type="cellIs" dxfId="782" priority="1000" stopIfTrue="1" operator="lessThan">
      <formula>0</formula>
    </cfRule>
    <cfRule type="cellIs" dxfId="781" priority="1001" stopIfTrue="1" operator="greaterThan">
      <formula>0</formula>
    </cfRule>
  </conditionalFormatting>
  <conditionalFormatting sqref="F128">
    <cfRule type="expression" dxfId="780" priority="995" stopIfTrue="1">
      <formula>AND($E128&gt;0,ISBLANK($J128),ISBLANK(G128))</formula>
    </cfRule>
    <cfRule type="expression" dxfId="779" priority="996" stopIfTrue="1">
      <formula>AND($E128&gt;0,ISBLANK($J128))</formula>
    </cfRule>
  </conditionalFormatting>
  <conditionalFormatting sqref="C128">
    <cfRule type="expression" dxfId="778" priority="993" stopIfTrue="1">
      <formula>AND($E128&gt;0,ISBLANK($J128))</formula>
    </cfRule>
  </conditionalFormatting>
  <conditionalFormatting sqref="J128">
    <cfRule type="cellIs" dxfId="777" priority="992" operator="equal">
      <formula>"AP"</formula>
    </cfRule>
  </conditionalFormatting>
  <conditionalFormatting sqref="I103 G103 A103:B103 E103">
    <cfRule type="expression" dxfId="776" priority="937" stopIfTrue="1">
      <formula>AND($E103&gt;0,ISBLANK($J103))</formula>
    </cfRule>
  </conditionalFormatting>
  <conditionalFormatting sqref="H131">
    <cfRule type="expression" dxfId="775" priority="988" stopIfTrue="1">
      <formula>AND($E131&gt;0,ISBLANK($J131),ISBLANK(I131),ISNUMBER(G131))</formula>
    </cfRule>
    <cfRule type="expression" dxfId="774" priority="989" stopIfTrue="1">
      <formula>AND($E131&gt;0,ISBLANK($J131))</formula>
    </cfRule>
  </conditionalFormatting>
  <conditionalFormatting sqref="K131">
    <cfRule type="cellIs" dxfId="773" priority="990" stopIfTrue="1" operator="lessThan">
      <formula>0</formula>
    </cfRule>
    <cfRule type="cellIs" dxfId="772" priority="991" stopIfTrue="1" operator="greaterThan">
      <formula>0</formula>
    </cfRule>
  </conditionalFormatting>
  <conditionalFormatting sqref="F103">
    <cfRule type="expression" dxfId="771" priority="935" stopIfTrue="1">
      <formula>AND($E103&gt;0,ISBLANK($J103),ISBLANK(G103))</formula>
    </cfRule>
    <cfRule type="expression" dxfId="770" priority="936" stopIfTrue="1">
      <formula>AND($E103&gt;0,ISBLANK($J103))</formula>
    </cfRule>
  </conditionalFormatting>
  <conditionalFormatting sqref="D131">
    <cfRule type="expression" dxfId="769" priority="984" stopIfTrue="1">
      <formula>AND($E131&gt;0,ISBLANK($J131))</formula>
    </cfRule>
  </conditionalFormatting>
  <conditionalFormatting sqref="C131">
    <cfRule type="expression" dxfId="768" priority="983" stopIfTrue="1">
      <formula>AND($E131&gt;0,ISBLANK($J131))</formula>
    </cfRule>
  </conditionalFormatting>
  <conditionalFormatting sqref="J46">
    <cfRule type="cellIs" dxfId="767" priority="969" operator="equal">
      <formula>"AP"</formula>
    </cfRule>
  </conditionalFormatting>
  <conditionalFormatting sqref="I129 G129 A129:B129 E129">
    <cfRule type="expression" dxfId="766" priority="977" stopIfTrue="1">
      <formula>AND($E129&gt;0,ISBLANK($J129))</formula>
    </cfRule>
  </conditionalFormatting>
  <conditionalFormatting sqref="H129">
    <cfRule type="expression" dxfId="765" priority="978" stopIfTrue="1">
      <formula>AND($E129&gt;0,ISBLANK($J129),ISBLANK(I129),ISNUMBER(G129))</formula>
    </cfRule>
    <cfRule type="expression" dxfId="764" priority="979" stopIfTrue="1">
      <formula>AND($E129&gt;0,ISBLANK($J129))</formula>
    </cfRule>
  </conditionalFormatting>
  <conditionalFormatting sqref="K129">
    <cfRule type="cellIs" dxfId="763" priority="980" stopIfTrue="1" operator="lessThan">
      <formula>0</formula>
    </cfRule>
    <cfRule type="cellIs" dxfId="762" priority="981" stopIfTrue="1" operator="greaterThan">
      <formula>0</formula>
    </cfRule>
  </conditionalFormatting>
  <conditionalFormatting sqref="D129">
    <cfRule type="expression" dxfId="761" priority="974" stopIfTrue="1">
      <formula>AND($E129&gt;0,ISBLANK($J129))</formula>
    </cfRule>
  </conditionalFormatting>
  <conditionalFormatting sqref="C129">
    <cfRule type="expression" dxfId="760" priority="973" stopIfTrue="1">
      <formula>AND($E129&gt;0,ISBLANK($J129))</formula>
    </cfRule>
  </conditionalFormatting>
  <conditionalFormatting sqref="J129">
    <cfRule type="cellIs" dxfId="759" priority="972" operator="equal">
      <formula>"AP"</formula>
    </cfRule>
  </conditionalFormatting>
  <conditionalFormatting sqref="F129">
    <cfRule type="expression" dxfId="758" priority="970" stopIfTrue="1">
      <formula>AND($E129&gt;0,ISBLANK($J129),ISBLANK(G129))</formula>
    </cfRule>
    <cfRule type="expression" dxfId="757" priority="971" stopIfTrue="1">
      <formula>AND($E129&gt;0,ISBLANK($J129))</formula>
    </cfRule>
  </conditionalFormatting>
  <conditionalFormatting sqref="J48">
    <cfRule type="cellIs" dxfId="756" priority="956" operator="equal">
      <formula>"AP"</formula>
    </cfRule>
  </conditionalFormatting>
  <conditionalFormatting sqref="E47">
    <cfRule type="expression" dxfId="755" priority="968" stopIfTrue="1">
      <formula>AND($E47&gt;0,ISBLANK($J47))</formula>
    </cfRule>
  </conditionalFormatting>
  <conditionalFormatting sqref="I47 G47 A47:D47">
    <cfRule type="expression" dxfId="754" priority="961" stopIfTrue="1">
      <formula>AND($E47&gt;0,ISBLANK($J47))</formula>
    </cfRule>
  </conditionalFormatting>
  <conditionalFormatting sqref="F47">
    <cfRule type="expression" dxfId="753" priority="958" stopIfTrue="1">
      <formula>AND($E47&gt;0,ISBLANK($J47),ISBLANK(G47))</formula>
    </cfRule>
    <cfRule type="expression" dxfId="752" priority="959" stopIfTrue="1">
      <formula>AND($E47&gt;0,ISBLANK($J47))</formula>
    </cfRule>
  </conditionalFormatting>
  <conditionalFormatting sqref="H47">
    <cfRule type="expression" dxfId="751" priority="964" stopIfTrue="1">
      <formula>AND($E47&gt;0,ISBLANK($J47),ISBLANK(I47),ISNUMBER(G47))</formula>
    </cfRule>
    <cfRule type="expression" dxfId="750" priority="965" stopIfTrue="1">
      <formula>AND($E47&gt;0,ISBLANK($J47))</formula>
    </cfRule>
  </conditionalFormatting>
  <conditionalFormatting sqref="K47">
    <cfRule type="cellIs" dxfId="749" priority="966" stopIfTrue="1" operator="lessThan">
      <formula>0</formula>
    </cfRule>
    <cfRule type="cellIs" dxfId="748" priority="967" stopIfTrue="1" operator="greaterThan">
      <formula>0</formula>
    </cfRule>
  </conditionalFormatting>
  <conditionalFormatting sqref="J47">
    <cfRule type="cellIs" dxfId="747" priority="960" operator="equal">
      <formula>"AP"</formula>
    </cfRule>
  </conditionalFormatting>
  <conditionalFormatting sqref="I48">
    <cfRule type="expression" dxfId="746" priority="957" stopIfTrue="1">
      <formula>AND($E48&gt;0,ISBLANK($J48))</formula>
    </cfRule>
  </conditionalFormatting>
  <conditionalFormatting sqref="J70">
    <cfRule type="cellIs" dxfId="745" priority="909" operator="equal">
      <formula>"AP"</formula>
    </cfRule>
  </conditionalFormatting>
  <conditionalFormatting sqref="E49">
    <cfRule type="expression" dxfId="744" priority="955" stopIfTrue="1">
      <formula>AND($E49&gt;0,ISBLANK($J49))</formula>
    </cfRule>
  </conditionalFormatting>
  <conditionalFormatting sqref="G49 A49:D49">
    <cfRule type="expression" dxfId="743" priority="948" stopIfTrue="1">
      <formula>AND($E49&gt;0,ISBLANK($J49))</formula>
    </cfRule>
  </conditionalFormatting>
  <conditionalFormatting sqref="K49">
    <cfRule type="cellIs" dxfId="742" priority="953" stopIfTrue="1" operator="lessThan">
      <formula>0</formula>
    </cfRule>
    <cfRule type="cellIs" dxfId="741" priority="954" stopIfTrue="1" operator="greaterThan">
      <formula>0</formula>
    </cfRule>
  </conditionalFormatting>
  <conditionalFormatting sqref="J49">
    <cfRule type="cellIs" dxfId="740" priority="946" operator="equal">
      <formula>"AP"</formula>
    </cfRule>
  </conditionalFormatting>
  <conditionalFormatting sqref="I49">
    <cfRule type="expression" dxfId="739" priority="947" stopIfTrue="1">
      <formula>AND($E49&gt;0,ISBLANK($J49))</formula>
    </cfRule>
  </conditionalFormatting>
  <conditionalFormatting sqref="F49">
    <cfRule type="expression" dxfId="738" priority="944" stopIfTrue="1">
      <formula>AND($E49&gt;0,ISBLANK($J49),ISBLANK(G49))</formula>
    </cfRule>
    <cfRule type="expression" dxfId="737" priority="945" stopIfTrue="1">
      <formula>AND($E49&gt;0,ISBLANK($J49))</formula>
    </cfRule>
  </conditionalFormatting>
  <conditionalFormatting sqref="H103">
    <cfRule type="expression" dxfId="736" priority="938" stopIfTrue="1">
      <formula>AND($E103&gt;0,ISBLANK($J103),ISBLANK(I103),ISNUMBER(G103))</formula>
    </cfRule>
    <cfRule type="expression" dxfId="735" priority="939" stopIfTrue="1">
      <formula>AND($E103&gt;0,ISBLANK($J103))</formula>
    </cfRule>
  </conditionalFormatting>
  <conditionalFormatting sqref="K103">
    <cfRule type="cellIs" dxfId="734" priority="940" stopIfTrue="1" operator="lessThan">
      <formula>0</formula>
    </cfRule>
    <cfRule type="cellIs" dxfId="733" priority="941" stopIfTrue="1" operator="greaterThan">
      <formula>0</formula>
    </cfRule>
  </conditionalFormatting>
  <conditionalFormatting sqref="F106">
    <cfRule type="expression" dxfId="732" priority="922" stopIfTrue="1">
      <formula>AND($E106&gt;0,ISBLANK($J106),ISBLANK(G106))</formula>
    </cfRule>
    <cfRule type="expression" dxfId="731" priority="923" stopIfTrue="1">
      <formula>AND($E106&gt;0,ISBLANK($J106))</formula>
    </cfRule>
  </conditionalFormatting>
  <conditionalFormatting sqref="D103">
    <cfRule type="expression" dxfId="730" priority="934" stopIfTrue="1">
      <formula>AND($E103&gt;0,ISBLANK($J103))</formula>
    </cfRule>
  </conditionalFormatting>
  <conditionalFormatting sqref="C103">
    <cfRule type="expression" dxfId="729" priority="933" stopIfTrue="1">
      <formula>AND($E103&gt;0,ISBLANK($J103))</formula>
    </cfRule>
  </conditionalFormatting>
  <conditionalFormatting sqref="J103">
    <cfRule type="cellIs" dxfId="728" priority="932" operator="equal">
      <formula>"AP"</formula>
    </cfRule>
  </conditionalFormatting>
  <conditionalFormatting sqref="G106 A106:B106 E106">
    <cfRule type="expression" dxfId="727" priority="927" stopIfTrue="1">
      <formula>AND($E106&gt;0,ISBLANK($J106))</formula>
    </cfRule>
  </conditionalFormatting>
  <conditionalFormatting sqref="H106">
    <cfRule type="expression" dxfId="726" priority="928" stopIfTrue="1">
      <formula>AND($E106&gt;0,ISBLANK($J106),ISBLANK(I106),ISNUMBER(G106))</formula>
    </cfRule>
    <cfRule type="expression" dxfId="725" priority="929" stopIfTrue="1">
      <formula>AND($E106&gt;0,ISBLANK($J106))</formula>
    </cfRule>
  </conditionalFormatting>
  <conditionalFormatting sqref="K106">
    <cfRule type="cellIs" dxfId="724" priority="930" stopIfTrue="1" operator="lessThan">
      <formula>0</formula>
    </cfRule>
    <cfRule type="cellIs" dxfId="723" priority="931" stopIfTrue="1" operator="greaterThan">
      <formula>0</formula>
    </cfRule>
  </conditionalFormatting>
  <conditionalFormatting sqref="D106">
    <cfRule type="expression" dxfId="722" priority="926" stopIfTrue="1">
      <formula>AND($E106&gt;0,ISBLANK($J106))</formula>
    </cfRule>
  </conditionalFormatting>
  <conditionalFormatting sqref="C106">
    <cfRule type="expression" dxfId="721" priority="925" stopIfTrue="1">
      <formula>AND($E106&gt;0,ISBLANK($J106))</formula>
    </cfRule>
  </conditionalFormatting>
  <conditionalFormatting sqref="I104 G104 A104:B104 E104">
    <cfRule type="expression" dxfId="720" priority="917" stopIfTrue="1">
      <formula>AND($E104&gt;0,ISBLANK($J104))</formula>
    </cfRule>
  </conditionalFormatting>
  <conditionalFormatting sqref="H104">
    <cfRule type="expression" dxfId="719" priority="918" stopIfTrue="1">
      <formula>AND($E104&gt;0,ISBLANK($J104),ISBLANK(I104),ISNUMBER(G104))</formula>
    </cfRule>
    <cfRule type="expression" dxfId="718" priority="919" stopIfTrue="1">
      <formula>AND($E104&gt;0,ISBLANK($J104))</formula>
    </cfRule>
  </conditionalFormatting>
  <conditionalFormatting sqref="K104">
    <cfRule type="cellIs" dxfId="717" priority="920" stopIfTrue="1" operator="lessThan">
      <formula>0</formula>
    </cfRule>
    <cfRule type="cellIs" dxfId="716" priority="921" stopIfTrue="1" operator="greaterThan">
      <formula>0</formula>
    </cfRule>
  </conditionalFormatting>
  <conditionalFormatting sqref="D104">
    <cfRule type="expression" dxfId="715" priority="914" stopIfTrue="1">
      <formula>AND($E104&gt;0,ISBLANK($J104))</formula>
    </cfRule>
  </conditionalFormatting>
  <conditionalFormatting sqref="C104">
    <cfRule type="expression" dxfId="714" priority="913" stopIfTrue="1">
      <formula>AND($E104&gt;0,ISBLANK($J104))</formula>
    </cfRule>
  </conditionalFormatting>
  <conditionalFormatting sqref="J104">
    <cfRule type="cellIs" dxfId="713" priority="912" operator="equal">
      <formula>"AP"</formula>
    </cfRule>
  </conditionalFormatting>
  <conditionalFormatting sqref="F104">
    <cfRule type="expression" dxfId="712" priority="910" stopIfTrue="1">
      <formula>AND($E104&gt;0,ISBLANK($J104),ISBLANK(G104))</formula>
    </cfRule>
    <cfRule type="expression" dxfId="711" priority="911" stopIfTrue="1">
      <formula>AND($E104&gt;0,ISBLANK($J104))</formula>
    </cfRule>
  </conditionalFormatting>
  <conditionalFormatting sqref="A71:E71 I71 G71">
    <cfRule type="expression" dxfId="710" priority="902" stopIfTrue="1">
      <formula>AND($E71&gt;0,ISBLANK($J71))</formula>
    </cfRule>
  </conditionalFormatting>
  <conditionalFormatting sqref="H71">
    <cfRule type="expression" dxfId="709" priority="905" stopIfTrue="1">
      <formula>AND($E71&gt;0,ISBLANK($J71),ISBLANK(I71),ISNUMBER(G71))</formula>
    </cfRule>
    <cfRule type="expression" dxfId="708" priority="906" stopIfTrue="1">
      <formula>AND($E71&gt;0,ISBLANK($J71))</formula>
    </cfRule>
  </conditionalFormatting>
  <conditionalFormatting sqref="K71">
    <cfRule type="cellIs" dxfId="707" priority="907" stopIfTrue="1" operator="lessThan">
      <formula>0</formula>
    </cfRule>
    <cfRule type="cellIs" dxfId="706" priority="908" stopIfTrue="1" operator="greaterThan">
      <formula>0</formula>
    </cfRule>
  </conditionalFormatting>
  <conditionalFormatting sqref="J71">
    <cfRule type="cellIs" dxfId="705" priority="901" operator="equal">
      <formula>"AP"</formula>
    </cfRule>
  </conditionalFormatting>
  <conditionalFormatting sqref="F71">
    <cfRule type="expression" dxfId="704" priority="899" stopIfTrue="1">
      <formula>AND($E71&gt;0,ISBLANK($J71),ISBLANK(G71))</formula>
    </cfRule>
    <cfRule type="expression" dxfId="703" priority="900" stopIfTrue="1">
      <formula>AND($E71&gt;0,ISBLANK($J71))</formula>
    </cfRule>
  </conditionalFormatting>
  <conditionalFormatting sqref="I123 G123 A123:B123 E123">
    <cfRule type="expression" dxfId="702" priority="870" stopIfTrue="1">
      <formula>AND($E123&gt;0,ISBLANK($J123))</formula>
    </cfRule>
  </conditionalFormatting>
  <conditionalFormatting sqref="A32:C32 G32 I32 E32">
    <cfRule type="expression" dxfId="701" priority="787" stopIfTrue="1">
      <formula>AND($E32&gt;0,ISBLANK($J32))</formula>
    </cfRule>
  </conditionalFormatting>
  <conditionalFormatting sqref="F32">
    <cfRule type="expression" dxfId="700" priority="784" stopIfTrue="1">
      <formula>AND($E32&gt;0,ISBLANK($J32),ISBLANK(G32))</formula>
    </cfRule>
    <cfRule type="expression" dxfId="699" priority="785" stopIfTrue="1">
      <formula>AND($E32&gt;0,ISBLANK($J32))</formula>
    </cfRule>
  </conditionalFormatting>
  <conditionalFormatting sqref="I122 G122 A122:B122 E122">
    <cfRule type="expression" dxfId="698" priority="880" stopIfTrue="1">
      <formula>AND($E122&gt;0,ISBLANK($J122))</formula>
    </cfRule>
  </conditionalFormatting>
  <conditionalFormatting sqref="H122">
    <cfRule type="expression" dxfId="697" priority="881" stopIfTrue="1">
      <formula>AND($E122&gt;0,ISBLANK($J122),ISBLANK(I122),ISNUMBER(G122))</formula>
    </cfRule>
    <cfRule type="expression" dxfId="696" priority="882" stopIfTrue="1">
      <formula>AND($E122&gt;0,ISBLANK($J122))</formula>
    </cfRule>
  </conditionalFormatting>
  <conditionalFormatting sqref="K122">
    <cfRule type="cellIs" dxfId="695" priority="883" stopIfTrue="1" operator="lessThan">
      <formula>0</formula>
    </cfRule>
    <cfRule type="cellIs" dxfId="694" priority="884" stopIfTrue="1" operator="greaterThan">
      <formula>0</formula>
    </cfRule>
  </conditionalFormatting>
  <conditionalFormatting sqref="F122">
    <cfRule type="expression" dxfId="693" priority="878" stopIfTrue="1">
      <formula>AND($E122&gt;0,ISBLANK($J122),ISBLANK(G122))</formula>
    </cfRule>
    <cfRule type="expression" dxfId="692" priority="879" stopIfTrue="1">
      <formula>AND($E122&gt;0,ISBLANK($J122))</formula>
    </cfRule>
  </conditionalFormatting>
  <conditionalFormatting sqref="D122">
    <cfRule type="expression" dxfId="691" priority="877" stopIfTrue="1">
      <formula>AND($E122&gt;0,ISBLANK($J122))</formula>
    </cfRule>
  </conditionalFormatting>
  <conditionalFormatting sqref="C122">
    <cfRule type="expression" dxfId="690" priority="876" stopIfTrue="1">
      <formula>AND($E122&gt;0,ISBLANK($J122))</formula>
    </cfRule>
  </conditionalFormatting>
  <conditionalFormatting sqref="J122">
    <cfRule type="cellIs" dxfId="689" priority="875" operator="equal">
      <formula>"AP"</formula>
    </cfRule>
  </conditionalFormatting>
  <conditionalFormatting sqref="I94 G94 A94:B94 E94">
    <cfRule type="expression" dxfId="688" priority="835" stopIfTrue="1">
      <formula>AND($E94&gt;0,ISBLANK($J94))</formula>
    </cfRule>
  </conditionalFormatting>
  <conditionalFormatting sqref="H123">
    <cfRule type="expression" dxfId="687" priority="871" stopIfTrue="1">
      <formula>AND($E123&gt;0,ISBLANK($J123),ISBLANK(I123),ISNUMBER(G123))</formula>
    </cfRule>
    <cfRule type="expression" dxfId="686" priority="872" stopIfTrue="1">
      <formula>AND($E123&gt;0,ISBLANK($J123))</formula>
    </cfRule>
  </conditionalFormatting>
  <conditionalFormatting sqref="K123">
    <cfRule type="cellIs" dxfId="685" priority="873" stopIfTrue="1" operator="lessThan">
      <formula>0</formula>
    </cfRule>
    <cfRule type="cellIs" dxfId="684" priority="874" stopIfTrue="1" operator="greaterThan">
      <formula>0</formula>
    </cfRule>
  </conditionalFormatting>
  <conditionalFormatting sqref="D123">
    <cfRule type="expression" dxfId="683" priority="869" stopIfTrue="1">
      <formula>AND($E123&gt;0,ISBLANK($J123))</formula>
    </cfRule>
  </conditionalFormatting>
  <conditionalFormatting sqref="C123">
    <cfRule type="expression" dxfId="682" priority="868" stopIfTrue="1">
      <formula>AND($E123&gt;0,ISBLANK($J123))</formula>
    </cfRule>
  </conditionalFormatting>
  <conditionalFormatting sqref="J123">
    <cfRule type="cellIs" dxfId="681" priority="867" operator="equal">
      <formula>"AP"</formula>
    </cfRule>
  </conditionalFormatting>
  <conditionalFormatting sqref="F123">
    <cfRule type="expression" dxfId="680" priority="865" stopIfTrue="1">
      <formula>AND($E123&gt;0,ISBLANK($J123),ISBLANK(G123))</formula>
    </cfRule>
    <cfRule type="expression" dxfId="679" priority="866" stopIfTrue="1">
      <formula>AND($E123&gt;0,ISBLANK($J123))</formula>
    </cfRule>
  </conditionalFormatting>
  <conditionalFormatting sqref="D93">
    <cfRule type="expression" dxfId="678" priority="842" stopIfTrue="1">
      <formula>AND($E93&gt;0,ISBLANK($J93))</formula>
    </cfRule>
  </conditionalFormatting>
  <conditionalFormatting sqref="J141">
    <cfRule type="cellIs" dxfId="677" priority="797" operator="equal">
      <formula>"AP"</formula>
    </cfRule>
  </conditionalFormatting>
  <conditionalFormatting sqref="G110 A110:B110 E110">
    <cfRule type="expression" dxfId="676" priority="694" stopIfTrue="1">
      <formula>AND($E110&gt;0,ISBLANK($J110))</formula>
    </cfRule>
  </conditionalFormatting>
  <conditionalFormatting sqref="K26">
    <cfRule type="cellIs" dxfId="675" priority="682" stopIfTrue="1" operator="lessThan">
      <formula>0</formula>
    </cfRule>
    <cfRule type="cellIs" dxfId="674" priority="683" stopIfTrue="1" operator="greaterThan">
      <formula>0</formula>
    </cfRule>
  </conditionalFormatting>
  <conditionalFormatting sqref="G107 A107:B107 E107">
    <cfRule type="expression" dxfId="673" priority="743" stopIfTrue="1">
      <formula>AND($E107&gt;0,ISBLANK($J107))</formula>
    </cfRule>
  </conditionalFormatting>
  <conditionalFormatting sqref="C141">
    <cfRule type="expression" dxfId="672" priority="798" stopIfTrue="1">
      <formula>AND($E141&gt;0,ISBLANK($J141))</formula>
    </cfRule>
  </conditionalFormatting>
  <conditionalFormatting sqref="J32">
    <cfRule type="cellIs" dxfId="671" priority="786" operator="equal">
      <formula>"AP"</formula>
    </cfRule>
  </conditionalFormatting>
  <conditionalFormatting sqref="I93 G93 A93:B93 E93">
    <cfRule type="expression" dxfId="670" priority="845" stopIfTrue="1">
      <formula>AND($E93&gt;0,ISBLANK($J93))</formula>
    </cfRule>
  </conditionalFormatting>
  <conditionalFormatting sqref="H93">
    <cfRule type="expression" dxfId="669" priority="846" stopIfTrue="1">
      <formula>AND($E93&gt;0,ISBLANK($J93),ISBLANK(I93),ISNUMBER(G93))</formula>
    </cfRule>
    <cfRule type="expression" dxfId="668" priority="847" stopIfTrue="1">
      <formula>AND($E93&gt;0,ISBLANK($J93))</formula>
    </cfRule>
  </conditionalFormatting>
  <conditionalFormatting sqref="K93">
    <cfRule type="cellIs" dxfId="667" priority="848" stopIfTrue="1" operator="lessThan">
      <formula>0</formula>
    </cfRule>
    <cfRule type="cellIs" dxfId="666" priority="849" stopIfTrue="1" operator="greaterThan">
      <formula>0</formula>
    </cfRule>
  </conditionalFormatting>
  <conditionalFormatting sqref="F93">
    <cfRule type="expression" dxfId="665" priority="843" stopIfTrue="1">
      <formula>AND($E93&gt;0,ISBLANK($J93),ISBLANK(G93))</formula>
    </cfRule>
    <cfRule type="expression" dxfId="664" priority="844" stopIfTrue="1">
      <formula>AND($E93&gt;0,ISBLANK($J93))</formula>
    </cfRule>
  </conditionalFormatting>
  <conditionalFormatting sqref="D96">
    <cfRule type="expression" dxfId="663" priority="762" stopIfTrue="1">
      <formula>AND($E96&gt;0,ISBLANK($J96))</formula>
    </cfRule>
  </conditionalFormatting>
  <conditionalFormatting sqref="C93">
    <cfRule type="expression" dxfId="662" priority="841" stopIfTrue="1">
      <formula>AND($E93&gt;0,ISBLANK($J93))</formula>
    </cfRule>
  </conditionalFormatting>
  <conditionalFormatting sqref="J93">
    <cfRule type="cellIs" dxfId="661" priority="840" operator="equal">
      <formula>"AP"</formula>
    </cfRule>
  </conditionalFormatting>
  <conditionalFormatting sqref="I97 G97 A97:B97 E97">
    <cfRule type="expression" dxfId="660" priority="755" stopIfTrue="1">
      <formula>AND($E97&gt;0,ISBLANK($J97))</formula>
    </cfRule>
  </conditionalFormatting>
  <conditionalFormatting sqref="H94">
    <cfRule type="expression" dxfId="659" priority="836" stopIfTrue="1">
      <formula>AND($E94&gt;0,ISBLANK($J94),ISBLANK(I94),ISNUMBER(G94))</formula>
    </cfRule>
    <cfRule type="expression" dxfId="658" priority="837" stopIfTrue="1">
      <formula>AND($E94&gt;0,ISBLANK($J94))</formula>
    </cfRule>
  </conditionalFormatting>
  <conditionalFormatting sqref="K94">
    <cfRule type="cellIs" dxfId="657" priority="838" stopIfTrue="1" operator="lessThan">
      <formula>0</formula>
    </cfRule>
    <cfRule type="cellIs" dxfId="656" priority="839" stopIfTrue="1" operator="greaterThan">
      <formula>0</formula>
    </cfRule>
  </conditionalFormatting>
  <conditionalFormatting sqref="D94">
    <cfRule type="expression" dxfId="655" priority="834" stopIfTrue="1">
      <formula>AND($E94&gt;0,ISBLANK($J94))</formula>
    </cfRule>
  </conditionalFormatting>
  <conditionalFormatting sqref="C94">
    <cfRule type="expression" dxfId="654" priority="833" stopIfTrue="1">
      <formula>AND($E94&gt;0,ISBLANK($J94))</formula>
    </cfRule>
  </conditionalFormatting>
  <conditionalFormatting sqref="J94">
    <cfRule type="cellIs" dxfId="653" priority="832" operator="equal">
      <formula>"AP"</formula>
    </cfRule>
  </conditionalFormatting>
  <conditionalFormatting sqref="F94">
    <cfRule type="expression" dxfId="652" priority="830" stopIfTrue="1">
      <formula>AND($E94&gt;0,ISBLANK($J94),ISBLANK(G94))</formula>
    </cfRule>
    <cfRule type="expression" dxfId="651" priority="831" stopIfTrue="1">
      <formula>AND($E94&gt;0,ISBLANK($J94))</formula>
    </cfRule>
  </conditionalFormatting>
  <conditionalFormatting sqref="I25">
    <cfRule type="expression" dxfId="650" priority="685" stopIfTrue="1">
      <formula>AND($E25&gt;0,ISBLANK($J25))</formula>
    </cfRule>
  </conditionalFormatting>
  <conditionalFormatting sqref="J25">
    <cfRule type="cellIs" dxfId="649" priority="684" operator="equal">
      <formula>"AP"</formula>
    </cfRule>
  </conditionalFormatting>
  <conditionalFormatting sqref="D110">
    <cfRule type="expression" dxfId="648" priority="693" stopIfTrue="1">
      <formula>AND($E110&gt;0,ISBLANK($J110))</formula>
    </cfRule>
  </conditionalFormatting>
  <conditionalFormatting sqref="I107">
    <cfRule type="expression" dxfId="647" priority="738" stopIfTrue="1">
      <formula>AND($E107&gt;0,ISBLANK($J107))</formula>
    </cfRule>
  </conditionalFormatting>
  <conditionalFormatting sqref="I140 G140 A140:B140 E140">
    <cfRule type="expression" dxfId="646" priority="810" stopIfTrue="1">
      <formula>AND($E140&gt;0,ISBLANK($J140))</formula>
    </cfRule>
  </conditionalFormatting>
  <conditionalFormatting sqref="H140">
    <cfRule type="expression" dxfId="645" priority="811" stopIfTrue="1">
      <formula>AND($E140&gt;0,ISBLANK($J140),ISBLANK(I140),ISNUMBER(G140))</formula>
    </cfRule>
    <cfRule type="expression" dxfId="644" priority="812" stopIfTrue="1">
      <formula>AND($E140&gt;0,ISBLANK($J140))</formula>
    </cfRule>
  </conditionalFormatting>
  <conditionalFormatting sqref="K140">
    <cfRule type="cellIs" dxfId="643" priority="813" stopIfTrue="1" operator="lessThan">
      <formula>0</formula>
    </cfRule>
    <cfRule type="cellIs" dxfId="642" priority="814" stopIfTrue="1" operator="greaterThan">
      <formula>0</formula>
    </cfRule>
  </conditionalFormatting>
  <conditionalFormatting sqref="F140">
    <cfRule type="expression" dxfId="641" priority="808" stopIfTrue="1">
      <formula>AND($E140&gt;0,ISBLANK($J140),ISBLANK(G140))</formula>
    </cfRule>
    <cfRule type="expression" dxfId="640" priority="809" stopIfTrue="1">
      <formula>AND($E140&gt;0,ISBLANK($J140))</formula>
    </cfRule>
  </conditionalFormatting>
  <conditionalFormatting sqref="D140">
    <cfRule type="expression" dxfId="639" priority="807" stopIfTrue="1">
      <formula>AND($E140&gt;0,ISBLANK($J140))</formula>
    </cfRule>
  </conditionalFormatting>
  <conditionalFormatting sqref="C140">
    <cfRule type="expression" dxfId="638" priority="806" stopIfTrue="1">
      <formula>AND($E140&gt;0,ISBLANK($J140))</formula>
    </cfRule>
  </conditionalFormatting>
  <conditionalFormatting sqref="J140">
    <cfRule type="cellIs" dxfId="637" priority="805" operator="equal">
      <formula>"AP"</formula>
    </cfRule>
  </conditionalFormatting>
  <conditionalFormatting sqref="I141 G141 A141:B141 E141">
    <cfRule type="expression" dxfId="636" priority="800" stopIfTrue="1">
      <formula>AND($E141&gt;0,ISBLANK($J141))</formula>
    </cfRule>
  </conditionalFormatting>
  <conditionalFormatting sqref="H141">
    <cfRule type="expression" dxfId="635" priority="801" stopIfTrue="1">
      <formula>AND($E141&gt;0,ISBLANK($J141),ISBLANK(I141),ISNUMBER(G141))</formula>
    </cfRule>
    <cfRule type="expression" dxfId="634" priority="802" stopIfTrue="1">
      <formula>AND($E141&gt;0,ISBLANK($J141))</formula>
    </cfRule>
  </conditionalFormatting>
  <conditionalFormatting sqref="K141">
    <cfRule type="cellIs" dxfId="633" priority="803" stopIfTrue="1" operator="lessThan">
      <formula>0</formula>
    </cfRule>
    <cfRule type="cellIs" dxfId="632" priority="804" stopIfTrue="1" operator="greaterThan">
      <formula>0</formula>
    </cfRule>
  </conditionalFormatting>
  <conditionalFormatting sqref="D141">
    <cfRule type="expression" dxfId="631" priority="799" stopIfTrue="1">
      <formula>AND($E141&gt;0,ISBLANK($J141))</formula>
    </cfRule>
  </conditionalFormatting>
  <conditionalFormatting sqref="F141">
    <cfRule type="expression" dxfId="630" priority="795" stopIfTrue="1">
      <formula>AND($E141&gt;0,ISBLANK($J141),ISBLANK(G141))</formula>
    </cfRule>
    <cfRule type="expression" dxfId="629" priority="796" stopIfTrue="1">
      <formula>AND($E141&gt;0,ISBLANK($J141))</formula>
    </cfRule>
  </conditionalFormatting>
  <conditionalFormatting sqref="J31">
    <cfRule type="cellIs" dxfId="628" priority="794" operator="equal">
      <formula>"AP"</formula>
    </cfRule>
  </conditionalFormatting>
  <conditionalFormatting sqref="F97">
    <cfRule type="expression" dxfId="627" priority="750" stopIfTrue="1">
      <formula>AND($E97&gt;0,ISBLANK($J97),ISBLANK(G97))</formula>
    </cfRule>
    <cfRule type="expression" dxfId="626" priority="751" stopIfTrue="1">
      <formula>AND($E97&gt;0,ISBLANK($J97))</formula>
    </cfRule>
  </conditionalFormatting>
  <conditionalFormatting sqref="H32">
    <cfRule type="expression" dxfId="625" priority="790" stopIfTrue="1">
      <formula>AND($E32&gt;0,ISBLANK($J32),ISBLANK(I32),ISNUMBER(G32))</formula>
    </cfRule>
    <cfRule type="expression" dxfId="624" priority="791" stopIfTrue="1">
      <formula>AND($E32&gt;0,ISBLANK($J32))</formula>
    </cfRule>
  </conditionalFormatting>
  <conditionalFormatting sqref="K32">
    <cfRule type="cellIs" dxfId="623" priority="792" stopIfTrue="1" operator="lessThan">
      <formula>0</formula>
    </cfRule>
    <cfRule type="cellIs" dxfId="622" priority="793" stopIfTrue="1" operator="greaterThan">
      <formula>0</formula>
    </cfRule>
  </conditionalFormatting>
  <conditionalFormatting sqref="C96">
    <cfRule type="expression" dxfId="621" priority="761" stopIfTrue="1">
      <formula>AND($E96&gt;0,ISBLANK($J96))</formula>
    </cfRule>
  </conditionalFormatting>
  <conditionalFormatting sqref="C97">
    <cfRule type="expression" dxfId="620" priority="753" stopIfTrue="1">
      <formula>AND($E97&gt;0,ISBLANK($J97))</formula>
    </cfRule>
  </conditionalFormatting>
  <conditionalFormatting sqref="C107">
    <cfRule type="expression" dxfId="619" priority="741" stopIfTrue="1">
      <formula>AND($E107&gt;0,ISBLANK($J107))</formula>
    </cfRule>
  </conditionalFormatting>
  <conditionalFormatting sqref="D90">
    <cfRule type="expression" dxfId="618" priority="649" stopIfTrue="1">
      <formula>AND($E90&gt;0,ISBLANK($J90))</formula>
    </cfRule>
  </conditionalFormatting>
  <conditionalFormatting sqref="I96 G96 A96:B96 E96">
    <cfRule type="expression" dxfId="617" priority="765" stopIfTrue="1">
      <formula>AND($E96&gt;0,ISBLANK($J96))</formula>
    </cfRule>
  </conditionalFormatting>
  <conditionalFormatting sqref="H96">
    <cfRule type="expression" dxfId="616" priority="766" stopIfTrue="1">
      <formula>AND($E96&gt;0,ISBLANK($J96),ISBLANK(I96),ISNUMBER(G96))</formula>
    </cfRule>
    <cfRule type="expression" dxfId="615" priority="767" stopIfTrue="1">
      <formula>AND($E96&gt;0,ISBLANK($J96))</formula>
    </cfRule>
  </conditionalFormatting>
  <conditionalFormatting sqref="K96">
    <cfRule type="cellIs" dxfId="614" priority="768" stopIfTrue="1" operator="lessThan">
      <formula>0</formula>
    </cfRule>
    <cfRule type="cellIs" dxfId="613" priority="769" stopIfTrue="1" operator="greaterThan">
      <formula>0</formula>
    </cfRule>
  </conditionalFormatting>
  <conditionalFormatting sqref="F96">
    <cfRule type="expression" dxfId="612" priority="763" stopIfTrue="1">
      <formula>AND($E96&gt;0,ISBLANK($J96),ISBLANK(G96))</formula>
    </cfRule>
    <cfRule type="expression" dxfId="611" priority="764" stopIfTrue="1">
      <formula>AND($E96&gt;0,ISBLANK($J96))</formula>
    </cfRule>
  </conditionalFormatting>
  <conditionalFormatting sqref="C90">
    <cfRule type="expression" dxfId="610" priority="648" stopIfTrue="1">
      <formula>AND($E90&gt;0,ISBLANK($J90))</formula>
    </cfRule>
  </conditionalFormatting>
  <conditionalFormatting sqref="J96">
    <cfRule type="cellIs" dxfId="609" priority="760" operator="equal">
      <formula>"AP"</formula>
    </cfRule>
  </conditionalFormatting>
  <conditionalFormatting sqref="H97">
    <cfRule type="expression" dxfId="608" priority="756" stopIfTrue="1">
      <formula>AND($E97&gt;0,ISBLANK($J97),ISBLANK(I97),ISNUMBER(G97))</formula>
    </cfRule>
    <cfRule type="expression" dxfId="607" priority="757" stopIfTrue="1">
      <formula>AND($E97&gt;0,ISBLANK($J97))</formula>
    </cfRule>
  </conditionalFormatting>
  <conditionalFormatting sqref="K97">
    <cfRule type="cellIs" dxfId="606" priority="758" stopIfTrue="1" operator="lessThan">
      <formula>0</formula>
    </cfRule>
    <cfRule type="cellIs" dxfId="605" priority="759" stopIfTrue="1" operator="greaterThan">
      <formula>0</formula>
    </cfRule>
  </conditionalFormatting>
  <conditionalFormatting sqref="D97">
    <cfRule type="expression" dxfId="604" priority="754" stopIfTrue="1">
      <formula>AND($E97&gt;0,ISBLANK($J97))</formula>
    </cfRule>
  </conditionalFormatting>
  <conditionalFormatting sqref="G60 I60 A60:E60">
    <cfRule type="expression" dxfId="603" priority="727" stopIfTrue="1">
      <formula>AND($E60&gt;0,ISBLANK($J60))</formula>
    </cfRule>
  </conditionalFormatting>
  <conditionalFormatting sqref="J97">
    <cfRule type="cellIs" dxfId="602" priority="752" operator="equal">
      <formula>"AP"</formula>
    </cfRule>
  </conditionalFormatting>
  <conditionalFormatting sqref="F60">
    <cfRule type="expression" dxfId="601" priority="724" stopIfTrue="1">
      <formula>AND($E60&gt;0,ISBLANK($J60),ISBLANK(G60))</formula>
    </cfRule>
    <cfRule type="expression" dxfId="600" priority="725" stopIfTrue="1">
      <formula>AND($E60&gt;0,ISBLANK($J60))</formula>
    </cfRule>
  </conditionalFormatting>
  <conditionalFormatting sqref="I106">
    <cfRule type="expression" dxfId="599" priority="749" stopIfTrue="1">
      <formula>AND($E106&gt;0,ISBLANK($J106))</formula>
    </cfRule>
  </conditionalFormatting>
  <conditionalFormatting sqref="J106">
    <cfRule type="cellIs" dxfId="598" priority="748" operator="equal">
      <formula>"AP"</formula>
    </cfRule>
  </conditionalFormatting>
  <conditionalFormatting sqref="H107">
    <cfRule type="expression" dxfId="597" priority="744" stopIfTrue="1">
      <formula>AND($E107&gt;0,ISBLANK($J107),ISBLANK(I107),ISNUMBER(G107))</formula>
    </cfRule>
    <cfRule type="expression" dxfId="596" priority="745" stopIfTrue="1">
      <formula>AND($E107&gt;0,ISBLANK($J107))</formula>
    </cfRule>
  </conditionalFormatting>
  <conditionalFormatting sqref="K107">
    <cfRule type="cellIs" dxfId="595" priority="746" stopIfTrue="1" operator="lessThan">
      <formula>0</formula>
    </cfRule>
    <cfRule type="cellIs" dxfId="594" priority="747" stopIfTrue="1" operator="greaterThan">
      <formula>0</formula>
    </cfRule>
  </conditionalFormatting>
  <conditionalFormatting sqref="D107">
    <cfRule type="expression" dxfId="593" priority="742" stopIfTrue="1">
      <formula>AND($E107&gt;0,ISBLANK($J107))</formula>
    </cfRule>
  </conditionalFormatting>
  <conditionalFormatting sqref="I110">
    <cfRule type="expression" dxfId="592" priority="691" stopIfTrue="1">
      <formula>AND($E110&gt;0,ISBLANK($J110))</formula>
    </cfRule>
  </conditionalFormatting>
  <conditionalFormatting sqref="F110">
    <cfRule type="expression" dxfId="591" priority="686" stopIfTrue="1">
      <formula>AND($E110&gt;0,ISBLANK($J110),ISBLANK(G110))</formula>
    </cfRule>
    <cfRule type="expression" dxfId="590" priority="687" stopIfTrue="1">
      <formula>AND($E110&gt;0,ISBLANK($J110))</formula>
    </cfRule>
  </conditionalFormatting>
  <conditionalFormatting sqref="J107">
    <cfRule type="cellIs" dxfId="589" priority="737" operator="equal">
      <formula>"AP"</formula>
    </cfRule>
  </conditionalFormatting>
  <conditionalFormatting sqref="F107">
    <cfRule type="expression" dxfId="588" priority="735" stopIfTrue="1">
      <formula>AND($E107&gt;0,ISBLANK($J107),ISBLANK(G107))</formula>
    </cfRule>
    <cfRule type="expression" dxfId="587" priority="736" stopIfTrue="1">
      <formula>AND($E107&gt;0,ISBLANK($J107))</formula>
    </cfRule>
  </conditionalFormatting>
  <conditionalFormatting sqref="J59">
    <cfRule type="cellIs" dxfId="586" priority="734" operator="equal">
      <formula>"AP"</formula>
    </cfRule>
  </conditionalFormatting>
  <conditionalFormatting sqref="I26">
    <cfRule type="expression" dxfId="585" priority="676" stopIfTrue="1">
      <formula>AND($E26&gt;0,ISBLANK($J26))</formula>
    </cfRule>
  </conditionalFormatting>
  <conditionalFormatting sqref="F26">
    <cfRule type="expression" dxfId="584" priority="673" stopIfTrue="1">
      <formula>AND($E26&gt;0,ISBLANK($J26),ISBLANK(G26))</formula>
    </cfRule>
    <cfRule type="expression" dxfId="583" priority="674" stopIfTrue="1">
      <formula>AND($E26&gt;0,ISBLANK($J26))</formula>
    </cfRule>
  </conditionalFormatting>
  <conditionalFormatting sqref="H60">
    <cfRule type="expression" dxfId="582" priority="730" stopIfTrue="1">
      <formula>AND($E60&gt;0,ISBLANK($J60),ISBLANK(I60),ISNUMBER(G60))</formula>
    </cfRule>
    <cfRule type="expression" dxfId="581" priority="731" stopIfTrue="1">
      <formula>AND($E60&gt;0,ISBLANK($J60))</formula>
    </cfRule>
  </conditionalFormatting>
  <conditionalFormatting sqref="K60">
    <cfRule type="cellIs" dxfId="580" priority="732" stopIfTrue="1" operator="lessThan">
      <formula>0</formula>
    </cfRule>
    <cfRule type="cellIs" dxfId="579" priority="733" stopIfTrue="1" operator="greaterThan">
      <formula>0</formula>
    </cfRule>
  </conditionalFormatting>
  <conditionalFormatting sqref="J60">
    <cfRule type="cellIs" dxfId="578" priority="726" operator="equal">
      <formula>"AP"</formula>
    </cfRule>
  </conditionalFormatting>
  <conditionalFormatting sqref="F91">
    <cfRule type="expression" dxfId="577" priority="637" stopIfTrue="1">
      <formula>AND($E91&gt;0,ISBLANK($J91),ISBLANK(G91))</formula>
    </cfRule>
    <cfRule type="expression" dxfId="576" priority="638" stopIfTrue="1">
      <formula>AND($E91&gt;0,ISBLANK($J91))</formula>
    </cfRule>
  </conditionalFormatting>
  <conditionalFormatting sqref="J90">
    <cfRule type="cellIs" dxfId="575" priority="647" operator="equal">
      <formula>"AP"</formula>
    </cfRule>
  </conditionalFormatting>
  <conditionalFormatting sqref="A26:C26 G26 E26">
    <cfRule type="expression" dxfId="574" priority="677" stopIfTrue="1">
      <formula>AND($E26&gt;0,ISBLANK($J26))</formula>
    </cfRule>
  </conditionalFormatting>
  <conditionalFormatting sqref="C91">
    <cfRule type="expression" dxfId="573" priority="640" stopIfTrue="1">
      <formula>AND($E91&gt;0,ISBLANK($J91))</formula>
    </cfRule>
  </conditionalFormatting>
  <conditionalFormatting sqref="G109 A109:B109 E109">
    <cfRule type="expression" dxfId="572" priority="705" stopIfTrue="1">
      <formula>AND($E109&gt;0,ISBLANK($J109))</formula>
    </cfRule>
  </conditionalFormatting>
  <conditionalFormatting sqref="H109">
    <cfRule type="expression" dxfId="571" priority="706" stopIfTrue="1">
      <formula>AND($E109&gt;0,ISBLANK($J109),ISBLANK(I109),ISNUMBER(G109))</formula>
    </cfRule>
    <cfRule type="expression" dxfId="570" priority="707" stopIfTrue="1">
      <formula>AND($E109&gt;0,ISBLANK($J109))</formula>
    </cfRule>
  </conditionalFormatting>
  <conditionalFormatting sqref="K109">
    <cfRule type="cellIs" dxfId="569" priority="708" stopIfTrue="1" operator="lessThan">
      <formula>0</formula>
    </cfRule>
    <cfRule type="cellIs" dxfId="568" priority="709" stopIfTrue="1" operator="greaterThan">
      <formula>0</formula>
    </cfRule>
  </conditionalFormatting>
  <conditionalFormatting sqref="D109">
    <cfRule type="expression" dxfId="567" priority="704" stopIfTrue="1">
      <formula>AND($E109&gt;0,ISBLANK($J109))</formula>
    </cfRule>
  </conditionalFormatting>
  <conditionalFormatting sqref="C109">
    <cfRule type="expression" dxfId="566" priority="703" stopIfTrue="1">
      <formula>AND($E109&gt;0,ISBLANK($J109))</formula>
    </cfRule>
  </conditionalFormatting>
  <conditionalFormatting sqref="F109">
    <cfRule type="expression" dxfId="565" priority="701" stopIfTrue="1">
      <formula>AND($E109&gt;0,ISBLANK($J109),ISBLANK(G109))</formula>
    </cfRule>
    <cfRule type="expression" dxfId="564" priority="702" stopIfTrue="1">
      <formula>AND($E109&gt;0,ISBLANK($J109))</formula>
    </cfRule>
  </conditionalFormatting>
  <conditionalFormatting sqref="I91 G91 A91:B91 E91">
    <cfRule type="expression" dxfId="563" priority="642" stopIfTrue="1">
      <formula>AND($E91&gt;0,ISBLANK($J91))</formula>
    </cfRule>
  </conditionalFormatting>
  <conditionalFormatting sqref="C110">
    <cfRule type="expression" dxfId="562" priority="692" stopIfTrue="1">
      <formula>AND($E110&gt;0,ISBLANK($J110))</formula>
    </cfRule>
  </conditionalFormatting>
  <conditionalFormatting sqref="I109">
    <cfRule type="expression" dxfId="561" priority="700" stopIfTrue="1">
      <formula>AND($E109&gt;0,ISBLANK($J109))</formula>
    </cfRule>
  </conditionalFormatting>
  <conditionalFormatting sqref="J109">
    <cfRule type="cellIs" dxfId="560" priority="699" operator="equal">
      <formula>"AP"</formula>
    </cfRule>
  </conditionalFormatting>
  <conditionalFormatting sqref="H110">
    <cfRule type="expression" dxfId="559" priority="695" stopIfTrue="1">
      <formula>AND($E110&gt;0,ISBLANK($J110),ISBLANK(I110),ISNUMBER(G110))</formula>
    </cfRule>
    <cfRule type="expression" dxfId="558" priority="696" stopIfTrue="1">
      <formula>AND($E110&gt;0,ISBLANK($J110))</formula>
    </cfRule>
  </conditionalFormatting>
  <conditionalFormatting sqref="K110">
    <cfRule type="cellIs" dxfId="557" priority="697" stopIfTrue="1" operator="lessThan">
      <formula>0</formula>
    </cfRule>
    <cfRule type="cellIs" dxfId="556" priority="698" stopIfTrue="1" operator="greaterThan">
      <formula>0</formula>
    </cfRule>
  </conditionalFormatting>
  <conditionalFormatting sqref="J110">
    <cfRule type="cellIs" dxfId="555" priority="690" operator="equal">
      <formula>"AP"</formula>
    </cfRule>
  </conditionalFormatting>
  <conditionalFormatting sqref="D91">
    <cfRule type="expression" dxfId="554" priority="641" stopIfTrue="1">
      <formula>AND($E91&gt;0,ISBLANK($J91))</formula>
    </cfRule>
  </conditionalFormatting>
  <conditionalFormatting sqref="H26">
    <cfRule type="expression" dxfId="553" priority="680" stopIfTrue="1">
      <formula>AND($E26&gt;0,ISBLANK($J26),ISBLANK(I26),ISNUMBER(G26))</formula>
    </cfRule>
    <cfRule type="expression" dxfId="552" priority="681" stopIfTrue="1">
      <formula>AND($E26&gt;0,ISBLANK($J26))</formula>
    </cfRule>
  </conditionalFormatting>
  <conditionalFormatting sqref="J26">
    <cfRule type="cellIs" dxfId="551" priority="675" operator="equal">
      <formula>"AP"</formula>
    </cfRule>
  </conditionalFormatting>
  <conditionalFormatting sqref="I90 G90 A90:B90 E90">
    <cfRule type="expression" dxfId="550" priority="652" stopIfTrue="1">
      <formula>AND($E90&gt;0,ISBLANK($J90))</formula>
    </cfRule>
  </conditionalFormatting>
  <conditionalFormatting sqref="H90">
    <cfRule type="expression" dxfId="549" priority="653" stopIfTrue="1">
      <formula>AND($E90&gt;0,ISBLANK($J90),ISBLANK(I90),ISNUMBER(G90))</formula>
    </cfRule>
    <cfRule type="expression" dxfId="548" priority="654" stopIfTrue="1">
      <formula>AND($E90&gt;0,ISBLANK($J90))</formula>
    </cfRule>
  </conditionalFormatting>
  <conditionalFormatting sqref="K90">
    <cfRule type="cellIs" dxfId="547" priority="655" stopIfTrue="1" operator="lessThan">
      <formula>0</formula>
    </cfRule>
    <cfRule type="cellIs" dxfId="546" priority="656" stopIfTrue="1" operator="greaterThan">
      <formula>0</formula>
    </cfRule>
  </conditionalFormatting>
  <conditionalFormatting sqref="F90">
    <cfRule type="expression" dxfId="545" priority="650" stopIfTrue="1">
      <formula>AND($E90&gt;0,ISBLANK($J90),ISBLANK(G90))</formula>
    </cfRule>
    <cfRule type="expression" dxfId="544" priority="651" stopIfTrue="1">
      <formula>AND($E90&gt;0,ISBLANK($J90))</formula>
    </cfRule>
  </conditionalFormatting>
  <conditionalFormatting sqref="H91">
    <cfRule type="expression" dxfId="543" priority="643" stopIfTrue="1">
      <formula>AND($E91&gt;0,ISBLANK($J91),ISBLANK(I91),ISNUMBER(G91))</formula>
    </cfRule>
    <cfRule type="expression" dxfId="542" priority="644" stopIfTrue="1">
      <formula>AND($E91&gt;0,ISBLANK($J91))</formula>
    </cfRule>
  </conditionalFormatting>
  <conditionalFormatting sqref="K91">
    <cfRule type="cellIs" dxfId="541" priority="645" stopIfTrue="1" operator="lessThan">
      <formula>0</formula>
    </cfRule>
    <cfRule type="cellIs" dxfId="540" priority="646" stopIfTrue="1" operator="greaterThan">
      <formula>0</formula>
    </cfRule>
  </conditionalFormatting>
  <conditionalFormatting sqref="J91">
    <cfRule type="cellIs" dxfId="539" priority="639" operator="equal">
      <formula>"AP"</formula>
    </cfRule>
  </conditionalFormatting>
  <conditionalFormatting sqref="D98">
    <cfRule type="expression" dxfId="538" priority="612" stopIfTrue="1">
      <formula>AND($E98&gt;0,ISBLANK($J98))</formula>
    </cfRule>
  </conditionalFormatting>
  <conditionalFormatting sqref="I99 G99 A99:B99 E99">
    <cfRule type="expression" dxfId="537" priority="605" stopIfTrue="1">
      <formula>AND($E99&gt;0,ISBLANK($J99))</formula>
    </cfRule>
  </conditionalFormatting>
  <conditionalFormatting sqref="F99">
    <cfRule type="expression" dxfId="536" priority="600" stopIfTrue="1">
      <formula>AND($E99&gt;0,ISBLANK($J99),ISBLANK(G99))</formula>
    </cfRule>
    <cfRule type="expression" dxfId="535" priority="601" stopIfTrue="1">
      <formula>AND($E99&gt;0,ISBLANK($J99))</formula>
    </cfRule>
  </conditionalFormatting>
  <conditionalFormatting sqref="C98">
    <cfRule type="expression" dxfId="534" priority="611" stopIfTrue="1">
      <formula>AND($E98&gt;0,ISBLANK($J98))</formula>
    </cfRule>
  </conditionalFormatting>
  <conditionalFormatting sqref="C99">
    <cfRule type="expression" dxfId="533" priority="603" stopIfTrue="1">
      <formula>AND($E99&gt;0,ISBLANK($J99))</formula>
    </cfRule>
  </conditionalFormatting>
  <conditionalFormatting sqref="I98 G98 A98:B98 E98">
    <cfRule type="expression" dxfId="532" priority="615" stopIfTrue="1">
      <formula>AND($E98&gt;0,ISBLANK($J98))</formula>
    </cfRule>
  </conditionalFormatting>
  <conditionalFormatting sqref="H98">
    <cfRule type="expression" dxfId="531" priority="616" stopIfTrue="1">
      <formula>AND($E98&gt;0,ISBLANK($J98),ISBLANK(I98),ISNUMBER(G98))</formula>
    </cfRule>
    <cfRule type="expression" dxfId="530" priority="617" stopIfTrue="1">
      <formula>AND($E98&gt;0,ISBLANK($J98))</formula>
    </cfRule>
  </conditionalFormatting>
  <conditionalFormatting sqref="K98">
    <cfRule type="cellIs" dxfId="529" priority="618" stopIfTrue="1" operator="lessThan">
      <formula>0</formula>
    </cfRule>
    <cfRule type="cellIs" dxfId="528" priority="619" stopIfTrue="1" operator="greaterThan">
      <formula>0</formula>
    </cfRule>
  </conditionalFormatting>
  <conditionalFormatting sqref="F98">
    <cfRule type="expression" dxfId="527" priority="613" stopIfTrue="1">
      <formula>AND($E98&gt;0,ISBLANK($J98),ISBLANK(G98))</formula>
    </cfRule>
    <cfRule type="expression" dxfId="526" priority="614" stopIfTrue="1">
      <formula>AND($E98&gt;0,ISBLANK($J98))</formula>
    </cfRule>
  </conditionalFormatting>
  <conditionalFormatting sqref="J98">
    <cfRule type="cellIs" dxfId="525" priority="610" operator="equal">
      <formula>"AP"</formula>
    </cfRule>
  </conditionalFormatting>
  <conditionalFormatting sqref="H99">
    <cfRule type="expression" dxfId="524" priority="606" stopIfTrue="1">
      <formula>AND($E99&gt;0,ISBLANK($J99),ISBLANK(I99),ISNUMBER(G99))</formula>
    </cfRule>
    <cfRule type="expression" dxfId="523" priority="607" stopIfTrue="1">
      <formula>AND($E99&gt;0,ISBLANK($J99))</formula>
    </cfRule>
  </conditionalFormatting>
  <conditionalFormatting sqref="K99">
    <cfRule type="cellIs" dxfId="522" priority="608" stopIfTrue="1" operator="lessThan">
      <formula>0</formula>
    </cfRule>
    <cfRule type="cellIs" dxfId="521" priority="609" stopIfTrue="1" operator="greaterThan">
      <formula>0</formula>
    </cfRule>
  </conditionalFormatting>
  <conditionalFormatting sqref="D99">
    <cfRule type="expression" dxfId="520" priority="604" stopIfTrue="1">
      <formula>AND($E99&gt;0,ISBLANK($J99))</formula>
    </cfRule>
  </conditionalFormatting>
  <conditionalFormatting sqref="J99">
    <cfRule type="cellIs" dxfId="519" priority="602" operator="equal">
      <formula>"AP"</formula>
    </cfRule>
  </conditionalFormatting>
  <conditionalFormatting sqref="J38">
    <cfRule type="cellIs" dxfId="518" priority="599" operator="equal">
      <formula>"AP"</formula>
    </cfRule>
  </conditionalFormatting>
  <conditionalFormatting sqref="A39:B39 G39 I39 E39">
    <cfRule type="expression" dxfId="517" priority="594" stopIfTrue="1">
      <formula>AND($E39&gt;0,ISBLANK($J39))</formula>
    </cfRule>
  </conditionalFormatting>
  <conditionalFormatting sqref="H39">
    <cfRule type="expression" dxfId="516" priority="595" stopIfTrue="1">
      <formula>AND($E39&gt;0,ISBLANK($J39),ISBLANK(I39),ISNUMBER(G39))</formula>
    </cfRule>
    <cfRule type="expression" dxfId="515" priority="596" stopIfTrue="1">
      <formula>AND($E39&gt;0,ISBLANK($J39))</formula>
    </cfRule>
  </conditionalFormatting>
  <conditionalFormatting sqref="K39">
    <cfRule type="cellIs" dxfId="514" priority="597" stopIfTrue="1" operator="lessThan">
      <formula>0</formula>
    </cfRule>
    <cfRule type="cellIs" dxfId="513" priority="598" stopIfTrue="1" operator="greaterThan">
      <formula>0</formula>
    </cfRule>
  </conditionalFormatting>
  <conditionalFormatting sqref="D39">
    <cfRule type="expression" dxfId="512" priority="591" stopIfTrue="1">
      <formula>AND($E39&gt;0,ISBLANK($J39))</formula>
    </cfRule>
  </conditionalFormatting>
  <conditionalFormatting sqref="C39">
    <cfRule type="expression" dxfId="511" priority="590" stopIfTrue="1">
      <formula>AND($E39&gt;0,ISBLANK($J39))</formula>
    </cfRule>
  </conditionalFormatting>
  <conditionalFormatting sqref="J39">
    <cfRule type="cellIs" dxfId="510" priority="589" operator="equal">
      <formula>"AP"</formula>
    </cfRule>
  </conditionalFormatting>
  <conditionalFormatting sqref="F39">
    <cfRule type="expression" dxfId="509" priority="587" stopIfTrue="1">
      <formula>AND($E39&gt;0,ISBLANK($J39),ISBLANK(G39))</formula>
    </cfRule>
    <cfRule type="expression" dxfId="508" priority="588" stopIfTrue="1">
      <formula>AND($E39&gt;0,ISBLANK($J39))</formula>
    </cfRule>
  </conditionalFormatting>
  <conditionalFormatting sqref="J17">
    <cfRule type="cellIs" dxfId="507" priority="586" operator="equal">
      <formula>"AP"</formula>
    </cfRule>
  </conditionalFormatting>
  <conditionalFormatting sqref="I18 G18 A18:B18 E18">
    <cfRule type="expression" dxfId="506" priority="581" stopIfTrue="1">
      <formula>AND($E18&gt;0,ISBLANK($J18))</formula>
    </cfRule>
  </conditionalFormatting>
  <conditionalFormatting sqref="H18">
    <cfRule type="expression" dxfId="505" priority="582" stopIfTrue="1">
      <formula>AND($E18&gt;0,ISBLANK($J18),ISBLANK(I18),ISNUMBER(G18))</formula>
    </cfRule>
    <cfRule type="expression" dxfId="504" priority="583" stopIfTrue="1">
      <formula>AND($E18&gt;0,ISBLANK($J18))</formula>
    </cfRule>
  </conditionalFormatting>
  <conditionalFormatting sqref="K18">
    <cfRule type="cellIs" dxfId="503" priority="584" stopIfTrue="1" operator="lessThan">
      <formula>0</formula>
    </cfRule>
    <cfRule type="cellIs" dxfId="502" priority="585" stopIfTrue="1" operator="greaterThan">
      <formula>0</formula>
    </cfRule>
  </conditionalFormatting>
  <conditionalFormatting sqref="D18">
    <cfRule type="expression" dxfId="501" priority="578" stopIfTrue="1">
      <formula>AND($E18&gt;0,ISBLANK($J18))</formula>
    </cfRule>
  </conditionalFormatting>
  <conditionalFormatting sqref="C18">
    <cfRule type="expression" dxfId="500" priority="577" stopIfTrue="1">
      <formula>AND($E18&gt;0,ISBLANK($J18))</formula>
    </cfRule>
  </conditionalFormatting>
  <conditionalFormatting sqref="J18">
    <cfRule type="cellIs" dxfId="499" priority="576" operator="equal">
      <formula>"AP"</formula>
    </cfRule>
  </conditionalFormatting>
  <conditionalFormatting sqref="F18">
    <cfRule type="expression" dxfId="498" priority="574" stopIfTrue="1">
      <formula>AND($E18&gt;0,ISBLANK($J18),ISBLANK(G18))</formula>
    </cfRule>
    <cfRule type="expression" dxfId="497" priority="575" stopIfTrue="1">
      <formula>AND($E18&gt;0,ISBLANK($J18))</formula>
    </cfRule>
  </conditionalFormatting>
  <conditionalFormatting sqref="J42">
    <cfRule type="cellIs" dxfId="496" priority="573" operator="equal">
      <formula>"AP"</formula>
    </cfRule>
  </conditionalFormatting>
  <conditionalFormatting sqref="I43 G43 A43:E43">
    <cfRule type="expression" dxfId="495" priority="566" stopIfTrue="1">
      <formula>AND($E43&gt;0,ISBLANK($J43))</formula>
    </cfRule>
  </conditionalFormatting>
  <conditionalFormatting sqref="H43">
    <cfRule type="expression" dxfId="494" priority="569" stopIfTrue="1">
      <formula>AND($E43&gt;0,ISBLANK($J43),ISBLANK(I43),ISNUMBER(G43))</formula>
    </cfRule>
    <cfRule type="expression" dxfId="493" priority="570" stopIfTrue="1">
      <formula>AND($E43&gt;0,ISBLANK($J43))</formula>
    </cfRule>
  </conditionalFormatting>
  <conditionalFormatting sqref="K43">
    <cfRule type="cellIs" dxfId="492" priority="571" stopIfTrue="1" operator="lessThan">
      <formula>0</formula>
    </cfRule>
    <cfRule type="cellIs" dxfId="491" priority="572" stopIfTrue="1" operator="greaterThan">
      <formula>0</formula>
    </cfRule>
  </conditionalFormatting>
  <conditionalFormatting sqref="J43">
    <cfRule type="cellIs" dxfId="490" priority="565" operator="equal">
      <formula>"AP"</formula>
    </cfRule>
  </conditionalFormatting>
  <conditionalFormatting sqref="F43">
    <cfRule type="expression" dxfId="489" priority="563" stopIfTrue="1">
      <formula>AND($E43&gt;0,ISBLANK($J43),ISBLANK(G43))</formula>
    </cfRule>
    <cfRule type="expression" dxfId="488" priority="564" stopIfTrue="1">
      <formula>AND($E43&gt;0,ISBLANK($J43))</formula>
    </cfRule>
  </conditionalFormatting>
  <conditionalFormatting sqref="J22">
    <cfRule type="cellIs" dxfId="487" priority="562" operator="equal">
      <formula>"AP"</formula>
    </cfRule>
  </conditionalFormatting>
  <conditionalFormatting sqref="I23 G23 A23:B23 E23">
    <cfRule type="expression" dxfId="486" priority="555" stopIfTrue="1">
      <formula>AND($E23&gt;0,ISBLANK($J23))</formula>
    </cfRule>
  </conditionalFormatting>
  <conditionalFormatting sqref="F23">
    <cfRule type="expression" dxfId="485" priority="556" stopIfTrue="1">
      <formula>AND($E23&gt;0,ISBLANK($J23),ISBLANK(G23))</formula>
    </cfRule>
    <cfRule type="expression" dxfId="484" priority="557" stopIfTrue="1">
      <formula>AND($E23&gt;0,ISBLANK($J23))</formula>
    </cfRule>
  </conditionalFormatting>
  <conditionalFormatting sqref="H23">
    <cfRule type="expression" dxfId="483" priority="558" stopIfTrue="1">
      <formula>AND($E23&gt;0,ISBLANK($J23),ISBLANK(I23),ISNUMBER(G23))</formula>
    </cfRule>
    <cfRule type="expression" dxfId="482" priority="559" stopIfTrue="1">
      <formula>AND($E23&gt;0,ISBLANK($J23))</formula>
    </cfRule>
  </conditionalFormatting>
  <conditionalFormatting sqref="K23">
    <cfRule type="cellIs" dxfId="481" priority="560" stopIfTrue="1" operator="lessThan">
      <formula>0</formula>
    </cfRule>
    <cfRule type="cellIs" dxfId="480" priority="561" stopIfTrue="1" operator="greaterThan">
      <formula>0</formula>
    </cfRule>
  </conditionalFormatting>
  <conditionalFormatting sqref="D23">
    <cfRule type="expression" dxfId="479" priority="554" stopIfTrue="1">
      <formula>AND($E23&gt;0,ISBLANK($J23))</formula>
    </cfRule>
  </conditionalFormatting>
  <conditionalFormatting sqref="C23">
    <cfRule type="expression" dxfId="478" priority="553" stopIfTrue="1">
      <formula>AND($E23&gt;0,ISBLANK($J23))</formula>
    </cfRule>
  </conditionalFormatting>
  <conditionalFormatting sqref="J23">
    <cfRule type="cellIs" dxfId="477" priority="552" operator="equal">
      <formula>"AP"</formula>
    </cfRule>
  </conditionalFormatting>
  <conditionalFormatting sqref="D32">
    <cfRule type="expression" dxfId="476" priority="551" stopIfTrue="1">
      <formula>AND($E32&gt;0,ISBLANK($J32))</formula>
    </cfRule>
  </conditionalFormatting>
  <conditionalFormatting sqref="D26">
    <cfRule type="expression" dxfId="475" priority="550" stopIfTrue="1">
      <formula>AND($E26&gt;0,ISBLANK($J26))</formula>
    </cfRule>
  </conditionalFormatting>
  <conditionalFormatting sqref="A145:B145 G145 I145 D145:E145">
    <cfRule type="expression" dxfId="474" priority="542" stopIfTrue="1">
      <formula>AND($E145&gt;0,ISBLANK($J145))</formula>
    </cfRule>
  </conditionalFormatting>
  <conditionalFormatting sqref="F145">
    <cfRule type="expression" dxfId="473" priority="543" stopIfTrue="1">
      <formula>AND($E145&gt;0,ISBLANK($J145),ISBLANK(G145))</formula>
    </cfRule>
    <cfRule type="expression" dxfId="472" priority="544" stopIfTrue="1">
      <formula>AND($E145&gt;0,ISBLANK($J145))</formula>
    </cfRule>
  </conditionalFormatting>
  <conditionalFormatting sqref="H145">
    <cfRule type="expression" dxfId="471" priority="545" stopIfTrue="1">
      <formula>AND($E145&gt;0,ISBLANK($J145),ISBLANK(I145),ISNUMBER(G145))</formula>
    </cfRule>
    <cfRule type="expression" dxfId="470" priority="546" stopIfTrue="1">
      <formula>AND($E145&gt;0,ISBLANK($J145))</formula>
    </cfRule>
  </conditionalFormatting>
  <conditionalFormatting sqref="J145">
    <cfRule type="expression" dxfId="469" priority="547" stopIfTrue="1">
      <formula>$J145-1=0</formula>
    </cfRule>
  </conditionalFormatting>
  <conditionalFormatting sqref="K145">
    <cfRule type="cellIs" dxfId="468" priority="548" stopIfTrue="1" operator="lessThan">
      <formula>0</formula>
    </cfRule>
    <cfRule type="cellIs" dxfId="467" priority="549" stopIfTrue="1" operator="greaterThan">
      <formula>0</formula>
    </cfRule>
  </conditionalFormatting>
  <conditionalFormatting sqref="I146 G146 A146:B146 E146">
    <cfRule type="expression" dxfId="466" priority="527" stopIfTrue="1">
      <formula>AND($E146&gt;0,ISBLANK($J146))</formula>
    </cfRule>
  </conditionalFormatting>
  <conditionalFormatting sqref="I147 G147 A147:B147 E147">
    <cfRule type="expression" dxfId="465" priority="537" stopIfTrue="1">
      <formula>AND($E147&gt;0,ISBLANK($J147))</formula>
    </cfRule>
  </conditionalFormatting>
  <conditionalFormatting sqref="H147">
    <cfRule type="expression" dxfId="464" priority="538" stopIfTrue="1">
      <formula>AND($E147&gt;0,ISBLANK($J147),ISBLANK(I147),ISNUMBER(G147))</formula>
    </cfRule>
    <cfRule type="expression" dxfId="463" priority="539" stopIfTrue="1">
      <formula>AND($E147&gt;0,ISBLANK($J147))</formula>
    </cfRule>
  </conditionalFormatting>
  <conditionalFormatting sqref="K147">
    <cfRule type="cellIs" dxfId="462" priority="540" stopIfTrue="1" operator="lessThan">
      <formula>0</formula>
    </cfRule>
    <cfRule type="cellIs" dxfId="461" priority="541" stopIfTrue="1" operator="greaterThan">
      <formula>0</formula>
    </cfRule>
  </conditionalFormatting>
  <conditionalFormatting sqref="F147">
    <cfRule type="expression" dxfId="460" priority="535" stopIfTrue="1">
      <formula>AND($E147&gt;0,ISBLANK($J147),ISBLANK(G147))</formula>
    </cfRule>
    <cfRule type="expression" dxfId="459" priority="536" stopIfTrue="1">
      <formula>AND($E147&gt;0,ISBLANK($J147))</formula>
    </cfRule>
  </conditionalFormatting>
  <conditionalFormatting sqref="F146">
    <cfRule type="expression" dxfId="458" priority="528" stopIfTrue="1">
      <formula>AND($E146&gt;0,ISBLANK($J146),ISBLANK(G146))</formula>
    </cfRule>
    <cfRule type="expression" dxfId="457" priority="529" stopIfTrue="1">
      <formula>AND($E146&gt;0,ISBLANK($J146))</formula>
    </cfRule>
  </conditionalFormatting>
  <conditionalFormatting sqref="H146">
    <cfRule type="expression" dxfId="456" priority="530" stopIfTrue="1">
      <formula>AND($E146&gt;0,ISBLANK($J146),ISBLANK(I146),ISNUMBER(G146))</formula>
    </cfRule>
    <cfRule type="expression" dxfId="455" priority="531" stopIfTrue="1">
      <formula>AND($E146&gt;0,ISBLANK($J146))</formula>
    </cfRule>
  </conditionalFormatting>
  <conditionalFormatting sqref="J146">
    <cfRule type="expression" dxfId="454" priority="532" stopIfTrue="1">
      <formula>$J146-1=0</formula>
    </cfRule>
  </conditionalFormatting>
  <conditionalFormatting sqref="K146">
    <cfRule type="cellIs" dxfId="453" priority="533" stopIfTrue="1" operator="lessThan">
      <formula>0</formula>
    </cfRule>
    <cfRule type="cellIs" dxfId="452" priority="534" stopIfTrue="1" operator="greaterThan">
      <formula>0</formula>
    </cfRule>
  </conditionalFormatting>
  <conditionalFormatting sqref="D146">
    <cfRule type="expression" dxfId="451" priority="526" stopIfTrue="1">
      <formula>AND($E146&gt;0,ISBLANK($J146))</formula>
    </cfRule>
  </conditionalFormatting>
  <conditionalFormatting sqref="D147">
    <cfRule type="expression" dxfId="450" priority="525" stopIfTrue="1">
      <formula>AND($E147&gt;0,ISBLANK($J147))</formula>
    </cfRule>
  </conditionalFormatting>
  <conditionalFormatting sqref="I143 G143 A143:B143 E143">
    <cfRule type="expression" dxfId="449" priority="520" stopIfTrue="1">
      <formula>AND($E143&gt;0,ISBLANK($J143))</formula>
    </cfRule>
  </conditionalFormatting>
  <conditionalFormatting sqref="I144 G144 A144:B144 E144">
    <cfRule type="expression" dxfId="448" priority="508" stopIfTrue="1">
      <formula>AND($E144&gt;0,ISBLANK($J144))</formula>
    </cfRule>
  </conditionalFormatting>
  <conditionalFormatting sqref="K143">
    <cfRule type="cellIs" dxfId="447" priority="523" stopIfTrue="1" operator="lessThan">
      <formula>0</formula>
    </cfRule>
    <cfRule type="cellIs" dxfId="446" priority="524" stopIfTrue="1" operator="greaterThan">
      <formula>0</formula>
    </cfRule>
  </conditionalFormatting>
  <conditionalFormatting sqref="F143">
    <cfRule type="expression" dxfId="445" priority="518" stopIfTrue="1">
      <formula>AND($E143&gt;0,ISBLANK($J143),ISBLANK(G143))</formula>
    </cfRule>
    <cfRule type="expression" dxfId="444" priority="519" stopIfTrue="1">
      <formula>AND($E143&gt;0,ISBLANK($J143))</formula>
    </cfRule>
  </conditionalFormatting>
  <conditionalFormatting sqref="D143">
    <cfRule type="expression" dxfId="443" priority="517" stopIfTrue="1">
      <formula>AND($E143&gt;0,ISBLANK($J143))</formula>
    </cfRule>
  </conditionalFormatting>
  <conditionalFormatting sqref="J143">
    <cfRule type="cellIs" dxfId="442" priority="513" operator="equal">
      <formula>"AP"</formula>
    </cfRule>
  </conditionalFormatting>
  <conditionalFormatting sqref="H144">
    <cfRule type="expression" dxfId="441" priority="509" stopIfTrue="1">
      <formula>AND($E144&gt;0,ISBLANK($J144),ISBLANK(I144),ISNUMBER(G144))</formula>
    </cfRule>
    <cfRule type="expression" dxfId="440" priority="510" stopIfTrue="1">
      <formula>AND($E144&gt;0,ISBLANK($J144))</formula>
    </cfRule>
  </conditionalFormatting>
  <conditionalFormatting sqref="K144">
    <cfRule type="cellIs" dxfId="439" priority="511" stopIfTrue="1" operator="lessThan">
      <formula>0</formula>
    </cfRule>
    <cfRule type="cellIs" dxfId="438" priority="512" stopIfTrue="1" operator="greaterThan">
      <formula>0</formula>
    </cfRule>
  </conditionalFormatting>
  <conditionalFormatting sqref="F144">
    <cfRule type="expression" dxfId="437" priority="506" stopIfTrue="1">
      <formula>AND($E144&gt;0,ISBLANK($J144),ISBLANK(G144))</formula>
    </cfRule>
    <cfRule type="expression" dxfId="436" priority="507" stopIfTrue="1">
      <formula>AND($E144&gt;0,ISBLANK($J144))</formula>
    </cfRule>
  </conditionalFormatting>
  <conditionalFormatting sqref="D144">
    <cfRule type="expression" dxfId="435" priority="505" stopIfTrue="1">
      <formula>AND($E144&gt;0,ISBLANK($J144))</formula>
    </cfRule>
  </conditionalFormatting>
  <conditionalFormatting sqref="C144">
    <cfRule type="expression" dxfId="434" priority="504" stopIfTrue="1">
      <formula>AND($E144&gt;0,ISBLANK($J144))</formula>
    </cfRule>
  </conditionalFormatting>
  <conditionalFormatting sqref="J144">
    <cfRule type="cellIs" dxfId="433" priority="503" operator="equal">
      <formula>"AP"</formula>
    </cfRule>
  </conditionalFormatting>
  <conditionalFormatting sqref="J147">
    <cfRule type="cellIs" dxfId="432" priority="502" operator="equal">
      <formula>"AP"</formula>
    </cfRule>
  </conditionalFormatting>
  <conditionalFormatting sqref="C145">
    <cfRule type="expression" dxfId="431" priority="501" stopIfTrue="1">
      <formula>AND($E145&gt;0,ISBLANK($J145))</formula>
    </cfRule>
  </conditionalFormatting>
  <conditionalFormatting sqref="C146">
    <cfRule type="expression" dxfId="430" priority="500" stopIfTrue="1">
      <formula>AND($E146&gt;0,ISBLANK($J146))</formula>
    </cfRule>
  </conditionalFormatting>
  <conditionalFormatting sqref="C147">
    <cfRule type="expression" dxfId="429" priority="499" stopIfTrue="1">
      <formula>AND($E147&gt;0,ISBLANK($J147))</formula>
    </cfRule>
  </conditionalFormatting>
  <conditionalFormatting sqref="I19 G19 A19:B19 E19">
    <cfRule type="expression" dxfId="428" priority="494" stopIfTrue="1">
      <formula>AND($E19&gt;0,ISBLANK($J19))</formula>
    </cfRule>
  </conditionalFormatting>
  <conditionalFormatting sqref="H19">
    <cfRule type="expression" dxfId="427" priority="495" stopIfTrue="1">
      <formula>AND($E19&gt;0,ISBLANK($J19),ISBLANK(I19),ISNUMBER(G19))</formula>
    </cfRule>
    <cfRule type="expression" dxfId="426" priority="496" stopIfTrue="1">
      <formula>AND($E19&gt;0,ISBLANK($J19))</formula>
    </cfRule>
  </conditionalFormatting>
  <conditionalFormatting sqref="K19">
    <cfRule type="cellIs" dxfId="425" priority="497" stopIfTrue="1" operator="lessThan">
      <formula>0</formula>
    </cfRule>
    <cfRule type="cellIs" dxfId="424" priority="498" stopIfTrue="1" operator="greaterThan">
      <formula>0</formula>
    </cfRule>
  </conditionalFormatting>
  <conditionalFormatting sqref="D19">
    <cfRule type="expression" dxfId="423" priority="493" stopIfTrue="1">
      <formula>AND($E19&gt;0,ISBLANK($J19))</formula>
    </cfRule>
  </conditionalFormatting>
  <conditionalFormatting sqref="C19">
    <cfRule type="expression" dxfId="422" priority="492" stopIfTrue="1">
      <formula>AND($E19&gt;0,ISBLANK($J19))</formula>
    </cfRule>
  </conditionalFormatting>
  <conditionalFormatting sqref="J19">
    <cfRule type="cellIs" dxfId="421" priority="491" operator="equal">
      <formula>"AP"</formula>
    </cfRule>
  </conditionalFormatting>
  <conditionalFormatting sqref="F19">
    <cfRule type="expression" dxfId="420" priority="489" stopIfTrue="1">
      <formula>AND($E19&gt;0,ISBLANK($J19),ISBLANK(G19))</formula>
    </cfRule>
    <cfRule type="expression" dxfId="419" priority="490" stopIfTrue="1">
      <formula>AND($E19&gt;0,ISBLANK($J19))</formula>
    </cfRule>
  </conditionalFormatting>
  <conditionalFormatting sqref="I24 G24 A24:B24 E24">
    <cfRule type="expression" dxfId="418" priority="482" stopIfTrue="1">
      <formula>AND($E24&gt;0,ISBLANK($J24))</formula>
    </cfRule>
  </conditionalFormatting>
  <conditionalFormatting sqref="F24">
    <cfRule type="expression" dxfId="417" priority="483" stopIfTrue="1">
      <formula>AND($E24&gt;0,ISBLANK($J24),ISBLANK(G24))</formula>
    </cfRule>
    <cfRule type="expression" dxfId="416" priority="484" stopIfTrue="1">
      <formula>AND($E24&gt;0,ISBLANK($J24))</formula>
    </cfRule>
  </conditionalFormatting>
  <conditionalFormatting sqref="H24">
    <cfRule type="expression" dxfId="415" priority="485" stopIfTrue="1">
      <formula>AND($E24&gt;0,ISBLANK($J24),ISBLANK(I24),ISNUMBER(G24))</formula>
    </cfRule>
    <cfRule type="expression" dxfId="414" priority="486" stopIfTrue="1">
      <formula>AND($E24&gt;0,ISBLANK($J24))</formula>
    </cfRule>
  </conditionalFormatting>
  <conditionalFormatting sqref="K24">
    <cfRule type="cellIs" dxfId="413" priority="487" stopIfTrue="1" operator="lessThan">
      <formula>0</formula>
    </cfRule>
    <cfRule type="cellIs" dxfId="412" priority="488" stopIfTrue="1" operator="greaterThan">
      <formula>0</formula>
    </cfRule>
  </conditionalFormatting>
  <conditionalFormatting sqref="D24">
    <cfRule type="expression" dxfId="411" priority="481" stopIfTrue="1">
      <formula>AND($E24&gt;0,ISBLANK($J24))</formula>
    </cfRule>
  </conditionalFormatting>
  <conditionalFormatting sqref="C24">
    <cfRule type="expression" dxfId="410" priority="480" stopIfTrue="1">
      <formula>AND($E24&gt;0,ISBLANK($J24))</formula>
    </cfRule>
  </conditionalFormatting>
  <conditionalFormatting sqref="J24">
    <cfRule type="cellIs" dxfId="409" priority="479" operator="equal">
      <formula>"AP"</formula>
    </cfRule>
  </conditionalFormatting>
  <conditionalFormatting sqref="K27">
    <cfRule type="cellIs" dxfId="408" priority="477" stopIfTrue="1" operator="lessThan">
      <formula>0</formula>
    </cfRule>
    <cfRule type="cellIs" dxfId="407" priority="478" stopIfTrue="1" operator="greaterThan">
      <formula>0</formula>
    </cfRule>
  </conditionalFormatting>
  <conditionalFormatting sqref="I27">
    <cfRule type="expression" dxfId="406" priority="473" stopIfTrue="1">
      <formula>AND($E27&gt;0,ISBLANK($J27))</formula>
    </cfRule>
  </conditionalFormatting>
  <conditionalFormatting sqref="F27">
    <cfRule type="expression" dxfId="405" priority="470" stopIfTrue="1">
      <formula>AND($E27&gt;0,ISBLANK($J27),ISBLANK(G27))</formula>
    </cfRule>
    <cfRule type="expression" dxfId="404" priority="471" stopIfTrue="1">
      <formula>AND($E27&gt;0,ISBLANK($J27))</formula>
    </cfRule>
  </conditionalFormatting>
  <conditionalFormatting sqref="A27:C27 G27 E27">
    <cfRule type="expression" dxfId="403" priority="474" stopIfTrue="1">
      <formula>AND($E27&gt;0,ISBLANK($J27))</formula>
    </cfRule>
  </conditionalFormatting>
  <conditionalFormatting sqref="H27">
    <cfRule type="expression" dxfId="402" priority="475" stopIfTrue="1">
      <formula>AND($E27&gt;0,ISBLANK($J27),ISBLANK(I27),ISNUMBER(G27))</formula>
    </cfRule>
    <cfRule type="expression" dxfId="401" priority="476" stopIfTrue="1">
      <formula>AND($E27&gt;0,ISBLANK($J27))</formula>
    </cfRule>
  </conditionalFormatting>
  <conditionalFormatting sqref="J27">
    <cfRule type="cellIs" dxfId="400" priority="472" operator="equal">
      <formula>"AP"</formula>
    </cfRule>
  </conditionalFormatting>
  <conditionalFormatting sqref="D27">
    <cfRule type="expression" dxfId="399" priority="469" stopIfTrue="1">
      <formula>AND($E27&gt;0,ISBLANK($J27))</formula>
    </cfRule>
  </conditionalFormatting>
  <conditionalFormatting sqref="I30 G30 A30:E30">
    <cfRule type="expression" dxfId="398" priority="461" stopIfTrue="1">
      <formula>AND($E30&gt;0,ISBLANK($J30))</formula>
    </cfRule>
  </conditionalFormatting>
  <conditionalFormatting sqref="F30">
    <cfRule type="expression" dxfId="397" priority="462" stopIfTrue="1">
      <formula>AND($E30&gt;0,ISBLANK($J30),ISBLANK(G30))</formula>
    </cfRule>
    <cfRule type="expression" dxfId="396" priority="463" stopIfTrue="1">
      <formula>AND($E30&gt;0,ISBLANK($J30))</formula>
    </cfRule>
  </conditionalFormatting>
  <conditionalFormatting sqref="H30">
    <cfRule type="expression" dxfId="395" priority="464" stopIfTrue="1">
      <formula>AND($E30&gt;0,ISBLANK($J30),ISBLANK(I30),ISNUMBER(G30))</formula>
    </cfRule>
    <cfRule type="expression" dxfId="394" priority="465" stopIfTrue="1">
      <formula>AND($E30&gt;0,ISBLANK($J30))</formula>
    </cfRule>
  </conditionalFormatting>
  <conditionalFormatting sqref="J30">
    <cfRule type="expression" dxfId="393" priority="466" stopIfTrue="1">
      <formula>$J30-1=0</formula>
    </cfRule>
  </conditionalFormatting>
  <conditionalFormatting sqref="K30">
    <cfRule type="cellIs" dxfId="392" priority="467" stopIfTrue="1" operator="lessThan">
      <formula>0</formula>
    </cfRule>
    <cfRule type="cellIs" dxfId="391" priority="468" stopIfTrue="1" operator="greaterThan">
      <formula>0</formula>
    </cfRule>
  </conditionalFormatting>
  <conditionalFormatting sqref="A33:C33 G33 I33 E33">
    <cfRule type="expression" dxfId="390" priority="456" stopIfTrue="1">
      <formula>AND($E33&gt;0,ISBLANK($J33))</formula>
    </cfRule>
  </conditionalFormatting>
  <conditionalFormatting sqref="F33">
    <cfRule type="expression" dxfId="389" priority="453" stopIfTrue="1">
      <formula>AND($E33&gt;0,ISBLANK($J33),ISBLANK(G33))</formula>
    </cfRule>
    <cfRule type="expression" dxfId="388" priority="454" stopIfTrue="1">
      <formula>AND($E33&gt;0,ISBLANK($J33))</formula>
    </cfRule>
  </conditionalFormatting>
  <conditionalFormatting sqref="J33">
    <cfRule type="cellIs" dxfId="387" priority="455" operator="equal">
      <formula>"AP"</formula>
    </cfRule>
  </conditionalFormatting>
  <conditionalFormatting sqref="H33">
    <cfRule type="expression" dxfId="386" priority="457" stopIfTrue="1">
      <formula>AND($E33&gt;0,ISBLANK($J33),ISBLANK(I33),ISNUMBER(G33))</formula>
    </cfRule>
    <cfRule type="expression" dxfId="385" priority="458" stopIfTrue="1">
      <formula>AND($E33&gt;0,ISBLANK($J33))</formula>
    </cfRule>
  </conditionalFormatting>
  <conditionalFormatting sqref="K33">
    <cfRule type="cellIs" dxfId="384" priority="459" stopIfTrue="1" operator="lessThan">
      <formula>0</formula>
    </cfRule>
    <cfRule type="cellIs" dxfId="383" priority="460" stopIfTrue="1" operator="greaterThan">
      <formula>0</formula>
    </cfRule>
  </conditionalFormatting>
  <conditionalFormatting sqref="D33">
    <cfRule type="expression" dxfId="382" priority="452" stopIfTrue="1">
      <formula>AND($E33&gt;0,ISBLANK($J33))</formula>
    </cfRule>
  </conditionalFormatting>
  <conditionalFormatting sqref="I41 G41 A41:E41">
    <cfRule type="expression" dxfId="381" priority="444" stopIfTrue="1">
      <formula>AND($E41&gt;0,ISBLANK($J41))</formula>
    </cfRule>
  </conditionalFormatting>
  <conditionalFormatting sqref="F41">
    <cfRule type="expression" dxfId="380" priority="445" stopIfTrue="1">
      <formula>AND($E41&gt;0,ISBLANK($J41),ISBLANK(G41))</formula>
    </cfRule>
    <cfRule type="expression" dxfId="379" priority="446" stopIfTrue="1">
      <formula>AND($E41&gt;0,ISBLANK($J41))</formula>
    </cfRule>
  </conditionalFormatting>
  <conditionalFormatting sqref="H41">
    <cfRule type="expression" dxfId="378" priority="447" stopIfTrue="1">
      <formula>AND($E41&gt;0,ISBLANK($J41),ISBLANK(I41),ISNUMBER(G41))</formula>
    </cfRule>
    <cfRule type="expression" dxfId="377" priority="448" stopIfTrue="1">
      <formula>AND($E41&gt;0,ISBLANK($J41))</formula>
    </cfRule>
  </conditionalFormatting>
  <conditionalFormatting sqref="J41">
    <cfRule type="expression" dxfId="376" priority="449" stopIfTrue="1">
      <formula>$J41-1=0</formula>
    </cfRule>
  </conditionalFormatting>
  <conditionalFormatting sqref="K41">
    <cfRule type="cellIs" dxfId="375" priority="450" stopIfTrue="1" operator="lessThan">
      <formula>0</formula>
    </cfRule>
    <cfRule type="cellIs" dxfId="374" priority="451" stopIfTrue="1" operator="greaterThan">
      <formula>0</formula>
    </cfRule>
  </conditionalFormatting>
  <conditionalFormatting sqref="D38">
    <cfRule type="expression" dxfId="373" priority="443" stopIfTrue="1">
      <formula>AND($E38&gt;0,ISBLANK($J38))</formula>
    </cfRule>
  </conditionalFormatting>
  <conditionalFormatting sqref="D37">
    <cfRule type="expression" dxfId="372" priority="442" stopIfTrue="1">
      <formula>AND($E37&gt;0,ISBLANK($J37))</formula>
    </cfRule>
  </conditionalFormatting>
  <conditionalFormatting sqref="D36">
    <cfRule type="expression" dxfId="371" priority="441" stopIfTrue="1">
      <formula>AND($E36&gt;0,ISBLANK($J36))</formula>
    </cfRule>
  </conditionalFormatting>
  <conditionalFormatting sqref="D35">
    <cfRule type="expression" dxfId="370" priority="440" stopIfTrue="1">
      <formula>AND($E35&gt;0,ISBLANK($J35))</formula>
    </cfRule>
  </conditionalFormatting>
  <conditionalFormatting sqref="D34">
    <cfRule type="expression" dxfId="369" priority="439" stopIfTrue="1">
      <formula>AND($E34&gt;0,ISBLANK($J34))</formula>
    </cfRule>
  </conditionalFormatting>
  <conditionalFormatting sqref="I44 G44 A44:E44">
    <cfRule type="expression" dxfId="368" priority="434" stopIfTrue="1">
      <formula>AND($E44&gt;0,ISBLANK($J44))</formula>
    </cfRule>
  </conditionalFormatting>
  <conditionalFormatting sqref="H44">
    <cfRule type="expression" dxfId="367" priority="435" stopIfTrue="1">
      <formula>AND($E44&gt;0,ISBLANK($J44),ISBLANK(I44),ISNUMBER(G44))</formula>
    </cfRule>
    <cfRule type="expression" dxfId="366" priority="436" stopIfTrue="1">
      <formula>AND($E44&gt;0,ISBLANK($J44))</formula>
    </cfRule>
  </conditionalFormatting>
  <conditionalFormatting sqref="K44">
    <cfRule type="cellIs" dxfId="365" priority="437" stopIfTrue="1" operator="lessThan">
      <formula>0</formula>
    </cfRule>
    <cfRule type="cellIs" dxfId="364" priority="438" stopIfTrue="1" operator="greaterThan">
      <formula>0</formula>
    </cfRule>
  </conditionalFormatting>
  <conditionalFormatting sqref="J44">
    <cfRule type="cellIs" dxfId="363" priority="433" operator="equal">
      <formula>"AP"</formula>
    </cfRule>
  </conditionalFormatting>
  <conditionalFormatting sqref="F44">
    <cfRule type="expression" dxfId="362" priority="431" stopIfTrue="1">
      <formula>AND($E44&gt;0,ISBLANK($J44),ISBLANK(G44))</formula>
    </cfRule>
    <cfRule type="expression" dxfId="361" priority="432" stopIfTrue="1">
      <formula>AND($E44&gt;0,ISBLANK($J44))</formula>
    </cfRule>
  </conditionalFormatting>
  <conditionalFormatting sqref="A53:B53 G53 I53 D53:E53">
    <cfRule type="expression" dxfId="360" priority="423" stopIfTrue="1">
      <formula>AND($E53&gt;0,ISBLANK($J53))</formula>
    </cfRule>
  </conditionalFormatting>
  <conditionalFormatting sqref="F53">
    <cfRule type="expression" dxfId="359" priority="424" stopIfTrue="1">
      <formula>AND($E53&gt;0,ISBLANK($J53),ISBLANK(G53))</formula>
    </cfRule>
    <cfRule type="expression" dxfId="358" priority="425" stopIfTrue="1">
      <formula>AND($E53&gt;0,ISBLANK($J53))</formula>
    </cfRule>
  </conditionalFormatting>
  <conditionalFormatting sqref="H53">
    <cfRule type="expression" dxfId="357" priority="426" stopIfTrue="1">
      <formula>AND($E53&gt;0,ISBLANK($J53),ISBLANK(I53),ISNUMBER(G53))</formula>
    </cfRule>
    <cfRule type="expression" dxfId="356" priority="427" stopIfTrue="1">
      <formula>AND($E53&gt;0,ISBLANK($J53))</formula>
    </cfRule>
  </conditionalFormatting>
  <conditionalFormatting sqref="J53">
    <cfRule type="expression" dxfId="355" priority="428" stopIfTrue="1">
      <formula>$J53-1=0</formula>
    </cfRule>
  </conditionalFormatting>
  <conditionalFormatting sqref="K53">
    <cfRule type="cellIs" dxfId="354" priority="429" stopIfTrue="1" operator="lessThan">
      <formula>0</formula>
    </cfRule>
    <cfRule type="cellIs" dxfId="353" priority="430" stopIfTrue="1" operator="greaterThan">
      <formula>0</formula>
    </cfRule>
  </conditionalFormatting>
  <conditionalFormatting sqref="C53">
    <cfRule type="expression" dxfId="352" priority="422" stopIfTrue="1">
      <formula>AND($E53&gt;0,ISBLANK($J53))</formula>
    </cfRule>
  </conditionalFormatting>
  <conditionalFormatting sqref="E54">
    <cfRule type="expression" dxfId="351" priority="421" stopIfTrue="1">
      <formula>AND($E54&gt;0,ISBLANK($J54))</formula>
    </cfRule>
  </conditionalFormatting>
  <conditionalFormatting sqref="I54 G54 A54:D54">
    <cfRule type="expression" dxfId="350" priority="416" stopIfTrue="1">
      <formula>AND($E54&gt;0,ISBLANK($J54))</formula>
    </cfRule>
  </conditionalFormatting>
  <conditionalFormatting sqref="F54">
    <cfRule type="expression" dxfId="349" priority="413" stopIfTrue="1">
      <formula>AND($E54&gt;0,ISBLANK($J54),ISBLANK(G54))</formula>
    </cfRule>
    <cfRule type="expression" dxfId="348" priority="414" stopIfTrue="1">
      <formula>AND($E54&gt;0,ISBLANK($J54))</formula>
    </cfRule>
  </conditionalFormatting>
  <conditionalFormatting sqref="H54">
    <cfRule type="expression" dxfId="347" priority="417" stopIfTrue="1">
      <formula>AND($E54&gt;0,ISBLANK($J54),ISBLANK(I54),ISNUMBER(G54))</formula>
    </cfRule>
    <cfRule type="expression" dxfId="346" priority="418" stopIfTrue="1">
      <formula>AND($E54&gt;0,ISBLANK($J54))</formula>
    </cfRule>
  </conditionalFormatting>
  <conditionalFormatting sqref="K54">
    <cfRule type="cellIs" dxfId="345" priority="419" stopIfTrue="1" operator="lessThan">
      <formula>0</formula>
    </cfRule>
    <cfRule type="cellIs" dxfId="344" priority="420" stopIfTrue="1" operator="greaterThan">
      <formula>0</formula>
    </cfRule>
  </conditionalFormatting>
  <conditionalFormatting sqref="J54">
    <cfRule type="cellIs" dxfId="343" priority="415" operator="equal">
      <formula>"AP"</formula>
    </cfRule>
  </conditionalFormatting>
  <conditionalFormatting sqref="H55">
    <cfRule type="expression" dxfId="342" priority="408" stopIfTrue="1">
      <formula>AND($E55&gt;0,ISBLANK($J55),ISBLANK(I55),ISNUMBER(G55))</formula>
    </cfRule>
    <cfRule type="expression" dxfId="341" priority="409" stopIfTrue="1">
      <formula>AND($E55&gt;0,ISBLANK($J55))</formula>
    </cfRule>
  </conditionalFormatting>
  <conditionalFormatting sqref="E55">
    <cfRule type="expression" dxfId="340" priority="412" stopIfTrue="1">
      <formula>AND($E55&gt;0,ISBLANK($J55))</formula>
    </cfRule>
  </conditionalFormatting>
  <conditionalFormatting sqref="G55 A55:D55">
    <cfRule type="expression" dxfId="339" priority="407" stopIfTrue="1">
      <formula>AND($E55&gt;0,ISBLANK($J55))</formula>
    </cfRule>
  </conditionalFormatting>
  <conditionalFormatting sqref="K55">
    <cfRule type="cellIs" dxfId="338" priority="410" stopIfTrue="1" operator="lessThan">
      <formula>0</formula>
    </cfRule>
    <cfRule type="cellIs" dxfId="337" priority="411" stopIfTrue="1" operator="greaterThan">
      <formula>0</formula>
    </cfRule>
  </conditionalFormatting>
  <conditionalFormatting sqref="J55">
    <cfRule type="cellIs" dxfId="336" priority="405" operator="equal">
      <formula>"AP"</formula>
    </cfRule>
  </conditionalFormatting>
  <conditionalFormatting sqref="I55">
    <cfRule type="expression" dxfId="335" priority="406" stopIfTrue="1">
      <formula>AND($E55&gt;0,ISBLANK($J55))</formula>
    </cfRule>
  </conditionalFormatting>
  <conditionalFormatting sqref="F55">
    <cfRule type="expression" dxfId="334" priority="403" stopIfTrue="1">
      <formula>AND($E55&gt;0,ISBLANK($J55),ISBLANK(G55))</formula>
    </cfRule>
    <cfRule type="expression" dxfId="333" priority="404" stopIfTrue="1">
      <formula>AND($E55&gt;0,ISBLANK($J55))</formula>
    </cfRule>
  </conditionalFormatting>
  <conditionalFormatting sqref="E56">
    <cfRule type="expression" dxfId="332" priority="402" stopIfTrue="1">
      <formula>AND($E56&gt;0,ISBLANK($J56))</formula>
    </cfRule>
  </conditionalFormatting>
  <conditionalFormatting sqref="I56 G56 A56:D56">
    <cfRule type="expression" dxfId="331" priority="394" stopIfTrue="1">
      <formula>AND($E56&gt;0,ISBLANK($J56))</formula>
    </cfRule>
  </conditionalFormatting>
  <conditionalFormatting sqref="F56">
    <cfRule type="expression" dxfId="330" priority="395" stopIfTrue="1">
      <formula>AND($E56&gt;0,ISBLANK($J56),ISBLANK(G56))</formula>
    </cfRule>
    <cfRule type="expression" dxfId="329" priority="396" stopIfTrue="1">
      <formula>AND($E56&gt;0,ISBLANK($J56))</formula>
    </cfRule>
  </conditionalFormatting>
  <conditionalFormatting sqref="H56">
    <cfRule type="expression" dxfId="328" priority="397" stopIfTrue="1">
      <formula>AND($E56&gt;0,ISBLANK($J56),ISBLANK(I56),ISNUMBER(G56))</formula>
    </cfRule>
    <cfRule type="expression" dxfId="327" priority="398" stopIfTrue="1">
      <formula>AND($E56&gt;0,ISBLANK($J56))</formula>
    </cfRule>
  </conditionalFormatting>
  <conditionalFormatting sqref="J56">
    <cfRule type="expression" dxfId="326" priority="399" stopIfTrue="1">
      <formula>$J56-1=0</formula>
    </cfRule>
  </conditionalFormatting>
  <conditionalFormatting sqref="K56">
    <cfRule type="cellIs" dxfId="325" priority="400" stopIfTrue="1" operator="lessThan">
      <formula>0</formula>
    </cfRule>
    <cfRule type="cellIs" dxfId="324" priority="401" stopIfTrue="1" operator="greaterThan">
      <formula>0</formula>
    </cfRule>
  </conditionalFormatting>
  <conditionalFormatting sqref="J57">
    <cfRule type="expression" dxfId="323" priority="390" stopIfTrue="1">
      <formula>$J57-1=0</formula>
    </cfRule>
  </conditionalFormatting>
  <conditionalFormatting sqref="K57">
    <cfRule type="cellIs" dxfId="322" priority="391" stopIfTrue="1" operator="lessThan">
      <formula>0</formula>
    </cfRule>
    <cfRule type="cellIs" dxfId="321" priority="392" stopIfTrue="1" operator="greaterThan">
      <formula>0</formula>
    </cfRule>
  </conditionalFormatting>
  <conditionalFormatting sqref="E57">
    <cfRule type="expression" dxfId="320" priority="393" stopIfTrue="1">
      <formula>AND($E57&gt;0,ISBLANK($J57))</formula>
    </cfRule>
  </conditionalFormatting>
  <conditionalFormatting sqref="I57 G57 A57:C57">
    <cfRule type="expression" dxfId="319" priority="385" stopIfTrue="1">
      <formula>AND($E57&gt;0,ISBLANK($J57))</formula>
    </cfRule>
  </conditionalFormatting>
  <conditionalFormatting sqref="F57">
    <cfRule type="expression" dxfId="318" priority="386" stopIfTrue="1">
      <formula>AND($E57&gt;0,ISBLANK($J57),ISBLANK(G57))</formula>
    </cfRule>
    <cfRule type="expression" dxfId="317" priority="387" stopIfTrue="1">
      <formula>AND($E57&gt;0,ISBLANK($J57))</formula>
    </cfRule>
  </conditionalFormatting>
  <conditionalFormatting sqref="H57">
    <cfRule type="expression" dxfId="316" priority="388" stopIfTrue="1">
      <formula>AND($E57&gt;0,ISBLANK($J57),ISBLANK(I57),ISNUMBER(G57))</formula>
    </cfRule>
    <cfRule type="expression" dxfId="315" priority="389" stopIfTrue="1">
      <formula>AND($E57&gt;0,ISBLANK($J57))</formula>
    </cfRule>
  </conditionalFormatting>
  <conditionalFormatting sqref="D57">
    <cfRule type="expression" dxfId="314" priority="384" stopIfTrue="1">
      <formula>AND($E57&gt;0,ISBLANK($J57))</formula>
    </cfRule>
  </conditionalFormatting>
  <conditionalFormatting sqref="E58">
    <cfRule type="expression" dxfId="313" priority="383" stopIfTrue="1">
      <formula>AND($E58&gt;0,ISBLANK($J58))</formula>
    </cfRule>
  </conditionalFormatting>
  <conditionalFormatting sqref="I58 G58 A58:C58">
    <cfRule type="expression" dxfId="312" priority="375" stopIfTrue="1">
      <formula>AND($E58&gt;0,ISBLANK($J58))</formula>
    </cfRule>
  </conditionalFormatting>
  <conditionalFormatting sqref="F58">
    <cfRule type="expression" dxfId="311" priority="376" stopIfTrue="1">
      <formula>AND($E58&gt;0,ISBLANK($J58),ISBLANK(G58))</formula>
    </cfRule>
    <cfRule type="expression" dxfId="310" priority="377" stopIfTrue="1">
      <formula>AND($E58&gt;0,ISBLANK($J58))</formula>
    </cfRule>
  </conditionalFormatting>
  <conditionalFormatting sqref="H58">
    <cfRule type="expression" dxfId="309" priority="378" stopIfTrue="1">
      <formula>AND($E58&gt;0,ISBLANK($J58),ISBLANK(I58),ISNUMBER(G58))</formula>
    </cfRule>
    <cfRule type="expression" dxfId="308" priority="379" stopIfTrue="1">
      <formula>AND($E58&gt;0,ISBLANK($J58))</formula>
    </cfRule>
  </conditionalFormatting>
  <conditionalFormatting sqref="J58">
    <cfRule type="expression" dxfId="307" priority="380" stopIfTrue="1">
      <formula>$J58-1=0</formula>
    </cfRule>
  </conditionalFormatting>
  <conditionalFormatting sqref="K58">
    <cfRule type="cellIs" dxfId="306" priority="381" stopIfTrue="1" operator="lessThan">
      <formula>0</formula>
    </cfRule>
    <cfRule type="cellIs" dxfId="305" priority="382" stopIfTrue="1" operator="greaterThan">
      <formula>0</formula>
    </cfRule>
  </conditionalFormatting>
  <conditionalFormatting sqref="D58">
    <cfRule type="expression" dxfId="304" priority="374" stopIfTrue="1">
      <formula>AND($E58&gt;0,ISBLANK($J58))</formula>
    </cfRule>
  </conditionalFormatting>
  <conditionalFormatting sqref="G61 I61 A61:E61">
    <cfRule type="expression" dxfId="303" priority="369" stopIfTrue="1">
      <formula>AND($E61&gt;0,ISBLANK($J61))</formula>
    </cfRule>
  </conditionalFormatting>
  <conditionalFormatting sqref="F61">
    <cfRule type="expression" dxfId="302" priority="366" stopIfTrue="1">
      <formula>AND($E61&gt;0,ISBLANK($J61),ISBLANK(G61))</formula>
    </cfRule>
    <cfRule type="expression" dxfId="301" priority="367" stopIfTrue="1">
      <formula>AND($E61&gt;0,ISBLANK($J61))</formula>
    </cfRule>
  </conditionalFormatting>
  <conditionalFormatting sqref="H61">
    <cfRule type="expression" dxfId="300" priority="370" stopIfTrue="1">
      <formula>AND($E61&gt;0,ISBLANK($J61),ISBLANK(I61),ISNUMBER(G61))</formula>
    </cfRule>
    <cfRule type="expression" dxfId="299" priority="371" stopIfTrue="1">
      <formula>AND($E61&gt;0,ISBLANK($J61))</formula>
    </cfRule>
  </conditionalFormatting>
  <conditionalFormatting sqref="K61">
    <cfRule type="cellIs" dxfId="298" priority="372" stopIfTrue="1" operator="lessThan">
      <formula>0</formula>
    </cfRule>
    <cfRule type="cellIs" dxfId="297" priority="373" stopIfTrue="1" operator="greaterThan">
      <formula>0</formula>
    </cfRule>
  </conditionalFormatting>
  <conditionalFormatting sqref="J61">
    <cfRule type="cellIs" dxfId="296" priority="368" operator="equal">
      <formula>"AP"</formula>
    </cfRule>
  </conditionalFormatting>
  <conditionalFormatting sqref="G75 I75 A75:E75">
    <cfRule type="expression" dxfId="295" priority="358" stopIfTrue="1">
      <formula>AND($E75&gt;0,ISBLANK($J75))</formula>
    </cfRule>
  </conditionalFormatting>
  <conditionalFormatting sqref="F75">
    <cfRule type="expression" dxfId="294" priority="359" stopIfTrue="1">
      <formula>AND($E75&gt;0,ISBLANK($J75),ISBLANK(G75))</formula>
    </cfRule>
    <cfRule type="expression" dxfId="293" priority="360" stopIfTrue="1">
      <formula>AND($E75&gt;0,ISBLANK($J75))</formula>
    </cfRule>
  </conditionalFormatting>
  <conditionalFormatting sqref="H75">
    <cfRule type="expression" dxfId="292" priority="361" stopIfTrue="1">
      <formula>AND($E75&gt;0,ISBLANK($J75),ISBLANK(I75),ISNUMBER(G75))</formula>
    </cfRule>
    <cfRule type="expression" dxfId="291" priority="362" stopIfTrue="1">
      <formula>AND($E75&gt;0,ISBLANK($J75))</formula>
    </cfRule>
  </conditionalFormatting>
  <conditionalFormatting sqref="J75">
    <cfRule type="expression" dxfId="290" priority="363" stopIfTrue="1">
      <formula>$J75-1=0</formula>
    </cfRule>
  </conditionalFormatting>
  <conditionalFormatting sqref="K75">
    <cfRule type="cellIs" dxfId="289" priority="364" stopIfTrue="1" operator="lessThan">
      <formula>0</formula>
    </cfRule>
    <cfRule type="cellIs" dxfId="288" priority="365" stopIfTrue="1" operator="greaterThan">
      <formula>0</formula>
    </cfRule>
  </conditionalFormatting>
  <conditionalFormatting sqref="A86:B86 E86">
    <cfRule type="expression" dxfId="287" priority="354" stopIfTrue="1">
      <formula>AND($E86&gt;0,ISBLANK($J86))</formula>
    </cfRule>
  </conditionalFormatting>
  <conditionalFormatting sqref="F86">
    <cfRule type="expression" dxfId="286" priority="355" stopIfTrue="1">
      <formula>AND($E86&gt;0,ISBLANK($J86),ISBLANK(G86))</formula>
    </cfRule>
    <cfRule type="expression" dxfId="285" priority="356" stopIfTrue="1">
      <formula>AND($E86&gt;0,ISBLANK($J86))</formula>
    </cfRule>
  </conditionalFormatting>
  <conditionalFormatting sqref="D86">
    <cfRule type="expression" dxfId="284" priority="357" stopIfTrue="1">
      <formula>AND(#REF!&gt;0,ISBLANK(#REF!))</formula>
    </cfRule>
  </conditionalFormatting>
  <conditionalFormatting sqref="C86">
    <cfRule type="expression" dxfId="283" priority="353" stopIfTrue="1">
      <formula>AND($E86&gt;0,ISBLANK($J86))</formula>
    </cfRule>
  </conditionalFormatting>
  <conditionalFormatting sqref="I87 G87">
    <cfRule type="expression" dxfId="282" priority="347" stopIfTrue="1">
      <formula>AND($E87&gt;0,ISBLANK($J87))</formula>
    </cfRule>
  </conditionalFormatting>
  <conditionalFormatting sqref="H87">
    <cfRule type="expression" dxfId="281" priority="348" stopIfTrue="1">
      <formula>AND($E87&gt;0,ISBLANK($J87),ISBLANK(I87),ISNUMBER(G87))</formula>
    </cfRule>
    <cfRule type="expression" dxfId="280" priority="349" stopIfTrue="1">
      <formula>AND($E87&gt;0,ISBLANK($J87))</formula>
    </cfRule>
  </conditionalFormatting>
  <conditionalFormatting sqref="J87">
    <cfRule type="expression" dxfId="279" priority="350" stopIfTrue="1">
      <formula>$J87-1=0</formula>
    </cfRule>
  </conditionalFormatting>
  <conditionalFormatting sqref="K87">
    <cfRule type="cellIs" dxfId="278" priority="351" stopIfTrue="1" operator="lessThan">
      <formula>0</formula>
    </cfRule>
    <cfRule type="cellIs" dxfId="277" priority="352" stopIfTrue="1" operator="greaterThan">
      <formula>0</formula>
    </cfRule>
  </conditionalFormatting>
  <conditionalFormatting sqref="A87:B87 E87">
    <cfRule type="expression" dxfId="276" priority="343" stopIfTrue="1">
      <formula>AND($E87&gt;0,ISBLANK($J87))</formula>
    </cfRule>
  </conditionalFormatting>
  <conditionalFormatting sqref="F87">
    <cfRule type="expression" dxfId="275" priority="344" stopIfTrue="1">
      <formula>AND($E87&gt;0,ISBLANK($J87),ISBLANK(G87))</formula>
    </cfRule>
    <cfRule type="expression" dxfId="274" priority="345" stopIfTrue="1">
      <formula>AND($E87&gt;0,ISBLANK($J87))</formula>
    </cfRule>
  </conditionalFormatting>
  <conditionalFormatting sqref="D87">
    <cfRule type="expression" dxfId="273" priority="346" stopIfTrue="1">
      <formula>AND(#REF!&gt;0,ISBLANK(#REF!))</formula>
    </cfRule>
  </conditionalFormatting>
  <conditionalFormatting sqref="C87">
    <cfRule type="expression" dxfId="272" priority="342" stopIfTrue="1">
      <formula>AND($E87&gt;0,ISBLANK($J87))</formula>
    </cfRule>
  </conditionalFormatting>
  <conditionalFormatting sqref="A89:B89 E89">
    <cfRule type="expression" dxfId="271" priority="336" stopIfTrue="1">
      <formula>AND($E89&gt;0,ISBLANK($J89))</formula>
    </cfRule>
  </conditionalFormatting>
  <conditionalFormatting sqref="F89">
    <cfRule type="expression" dxfId="270" priority="337" stopIfTrue="1">
      <formula>AND($E89&gt;0,ISBLANK($J89),ISBLANK(G89))</formula>
    </cfRule>
    <cfRule type="expression" dxfId="269" priority="338" stopIfTrue="1">
      <formula>AND($E89&gt;0,ISBLANK($J89))</formula>
    </cfRule>
  </conditionalFormatting>
  <conditionalFormatting sqref="K89">
    <cfRule type="cellIs" dxfId="268" priority="339" stopIfTrue="1" operator="lessThan">
      <formula>0</formula>
    </cfRule>
    <cfRule type="cellIs" dxfId="267" priority="340" stopIfTrue="1" operator="greaterThan">
      <formula>0</formula>
    </cfRule>
  </conditionalFormatting>
  <conditionalFormatting sqref="D89">
    <cfRule type="expression" dxfId="266" priority="341" stopIfTrue="1">
      <formula>AND(#REF!&gt;0,ISBLANK(#REF!))</formula>
    </cfRule>
  </conditionalFormatting>
  <conditionalFormatting sqref="C89">
    <cfRule type="expression" dxfId="265" priority="335" stopIfTrue="1">
      <formula>AND($E89&gt;0,ISBLANK($J89))</formula>
    </cfRule>
  </conditionalFormatting>
  <conditionalFormatting sqref="F92">
    <cfRule type="expression" dxfId="264" priority="325" stopIfTrue="1">
      <formula>AND($E92&gt;0,ISBLANK($J92),ISBLANK(G92))</formula>
    </cfRule>
    <cfRule type="expression" dxfId="263" priority="326" stopIfTrue="1">
      <formula>AND($E92&gt;0,ISBLANK($J92))</formula>
    </cfRule>
  </conditionalFormatting>
  <conditionalFormatting sqref="C92">
    <cfRule type="expression" dxfId="262" priority="328" stopIfTrue="1">
      <formula>AND($E92&gt;0,ISBLANK($J92))</formula>
    </cfRule>
  </conditionalFormatting>
  <conditionalFormatting sqref="I92 G92 A92:B92 E92">
    <cfRule type="expression" dxfId="261" priority="330" stopIfTrue="1">
      <formula>AND($E92&gt;0,ISBLANK($J92))</formula>
    </cfRule>
  </conditionalFormatting>
  <conditionalFormatting sqref="D92">
    <cfRule type="expression" dxfId="260" priority="329" stopIfTrue="1">
      <formula>AND($E92&gt;0,ISBLANK($J92))</formula>
    </cfRule>
  </conditionalFormatting>
  <conditionalFormatting sqref="H92">
    <cfRule type="expression" dxfId="259" priority="331" stopIfTrue="1">
      <formula>AND($E92&gt;0,ISBLANK($J92),ISBLANK(I92),ISNUMBER(G92))</formula>
    </cfRule>
    <cfRule type="expression" dxfId="258" priority="332" stopIfTrue="1">
      <formula>AND($E92&gt;0,ISBLANK($J92))</formula>
    </cfRule>
  </conditionalFormatting>
  <conditionalFormatting sqref="K92">
    <cfRule type="cellIs" dxfId="257" priority="333" stopIfTrue="1" operator="lessThan">
      <formula>0</formula>
    </cfRule>
    <cfRule type="cellIs" dxfId="256" priority="334" stopIfTrue="1" operator="greaterThan">
      <formula>0</formula>
    </cfRule>
  </conditionalFormatting>
  <conditionalFormatting sqref="J92">
    <cfRule type="cellIs" dxfId="255" priority="327" operator="equal">
      <formula>"AP"</formula>
    </cfRule>
  </conditionalFormatting>
  <conditionalFormatting sqref="I95 G95 A95:B95 E95">
    <cfRule type="expression" dxfId="254" priority="320" stopIfTrue="1">
      <formula>AND($E95&gt;0,ISBLANK($J95))</formula>
    </cfRule>
  </conditionalFormatting>
  <conditionalFormatting sqref="H95">
    <cfRule type="expression" dxfId="253" priority="321" stopIfTrue="1">
      <formula>AND($E95&gt;0,ISBLANK($J95),ISBLANK(I95),ISNUMBER(G95))</formula>
    </cfRule>
    <cfRule type="expression" dxfId="252" priority="322" stopIfTrue="1">
      <formula>AND($E95&gt;0,ISBLANK($J95))</formula>
    </cfRule>
  </conditionalFormatting>
  <conditionalFormatting sqref="K95">
    <cfRule type="cellIs" dxfId="251" priority="323" stopIfTrue="1" operator="lessThan">
      <formula>0</formula>
    </cfRule>
    <cfRule type="cellIs" dxfId="250" priority="324" stopIfTrue="1" operator="greaterThan">
      <formula>0</formula>
    </cfRule>
  </conditionalFormatting>
  <conditionalFormatting sqref="D95">
    <cfRule type="expression" dxfId="249" priority="319" stopIfTrue="1">
      <formula>AND($E95&gt;0,ISBLANK($J95))</formula>
    </cfRule>
  </conditionalFormatting>
  <conditionalFormatting sqref="C95">
    <cfRule type="expression" dxfId="248" priority="318" stopIfTrue="1">
      <formula>AND($E95&gt;0,ISBLANK($J95))</formula>
    </cfRule>
  </conditionalFormatting>
  <conditionalFormatting sqref="J95">
    <cfRule type="cellIs" dxfId="247" priority="317" operator="equal">
      <formula>"AP"</formula>
    </cfRule>
  </conditionalFormatting>
  <conditionalFormatting sqref="F95">
    <cfRule type="expression" dxfId="246" priority="315" stopIfTrue="1">
      <formula>AND($E95&gt;0,ISBLANK($J95),ISBLANK(G95))</formula>
    </cfRule>
    <cfRule type="expression" dxfId="245" priority="316" stopIfTrue="1">
      <formula>AND($E95&gt;0,ISBLANK($J95))</formula>
    </cfRule>
  </conditionalFormatting>
  <conditionalFormatting sqref="I100 G100 A100:B100 E100">
    <cfRule type="expression" dxfId="244" priority="310" stopIfTrue="1">
      <formula>AND($E100&gt;0,ISBLANK($J100))</formula>
    </cfRule>
  </conditionalFormatting>
  <conditionalFormatting sqref="F100">
    <cfRule type="expression" dxfId="243" priority="305" stopIfTrue="1">
      <formula>AND($E100&gt;0,ISBLANK($J100),ISBLANK(G100))</formula>
    </cfRule>
    <cfRule type="expression" dxfId="242" priority="306" stopIfTrue="1">
      <formula>AND($E100&gt;0,ISBLANK($J100))</formula>
    </cfRule>
  </conditionalFormatting>
  <conditionalFormatting sqref="C100">
    <cfRule type="expression" dxfId="241" priority="308" stopIfTrue="1">
      <formula>AND($E100&gt;0,ISBLANK($J100))</formula>
    </cfRule>
  </conditionalFormatting>
  <conditionalFormatting sqref="H100">
    <cfRule type="expression" dxfId="240" priority="311" stopIfTrue="1">
      <formula>AND($E100&gt;0,ISBLANK($J100),ISBLANK(I100),ISNUMBER(G100))</formula>
    </cfRule>
    <cfRule type="expression" dxfId="239" priority="312" stopIfTrue="1">
      <formula>AND($E100&gt;0,ISBLANK($J100))</formula>
    </cfRule>
  </conditionalFormatting>
  <conditionalFormatting sqref="K100">
    <cfRule type="cellIs" dxfId="238" priority="313" stopIfTrue="1" operator="lessThan">
      <formula>0</formula>
    </cfRule>
    <cfRule type="cellIs" dxfId="237" priority="314" stopIfTrue="1" operator="greaterThan">
      <formula>0</formula>
    </cfRule>
  </conditionalFormatting>
  <conditionalFormatting sqref="D100">
    <cfRule type="expression" dxfId="236" priority="309" stopIfTrue="1">
      <formula>AND($E100&gt;0,ISBLANK($J100))</formula>
    </cfRule>
  </conditionalFormatting>
  <conditionalFormatting sqref="J100">
    <cfRule type="cellIs" dxfId="235" priority="307" operator="equal">
      <formula>"AP"</formula>
    </cfRule>
  </conditionalFormatting>
  <conditionalFormatting sqref="I105 G105 A105:B105 E105">
    <cfRule type="expression" dxfId="234" priority="300" stopIfTrue="1">
      <formula>AND($E105&gt;0,ISBLANK($J105))</formula>
    </cfRule>
  </conditionalFormatting>
  <conditionalFormatting sqref="H105">
    <cfRule type="expression" dxfId="233" priority="301" stopIfTrue="1">
      <formula>AND($E105&gt;0,ISBLANK($J105),ISBLANK(I105),ISNUMBER(G105))</formula>
    </cfRule>
    <cfRule type="expression" dxfId="232" priority="302" stopIfTrue="1">
      <formula>AND($E105&gt;0,ISBLANK($J105))</formula>
    </cfRule>
  </conditionalFormatting>
  <conditionalFormatting sqref="K105">
    <cfRule type="cellIs" dxfId="231" priority="303" stopIfTrue="1" operator="lessThan">
      <formula>0</formula>
    </cfRule>
    <cfRule type="cellIs" dxfId="230" priority="304" stopIfTrue="1" operator="greaterThan">
      <formula>0</formula>
    </cfRule>
  </conditionalFormatting>
  <conditionalFormatting sqref="D105">
    <cfRule type="expression" dxfId="229" priority="299" stopIfTrue="1">
      <formula>AND($E105&gt;0,ISBLANK($J105))</formula>
    </cfRule>
  </conditionalFormatting>
  <conditionalFormatting sqref="C105">
    <cfRule type="expression" dxfId="228" priority="298" stopIfTrue="1">
      <formula>AND($E105&gt;0,ISBLANK($J105))</formula>
    </cfRule>
  </conditionalFormatting>
  <conditionalFormatting sqref="J105">
    <cfRule type="cellIs" dxfId="227" priority="297" operator="equal">
      <formula>"AP"</formula>
    </cfRule>
  </conditionalFormatting>
  <conditionalFormatting sqref="F105">
    <cfRule type="expression" dxfId="226" priority="295" stopIfTrue="1">
      <formula>AND($E105&gt;0,ISBLANK($J105),ISBLANK(G105))</formula>
    </cfRule>
    <cfRule type="expression" dxfId="225" priority="296" stopIfTrue="1">
      <formula>AND($E105&gt;0,ISBLANK($J105))</formula>
    </cfRule>
  </conditionalFormatting>
  <conditionalFormatting sqref="G108 A108:B108 E108">
    <cfRule type="expression" dxfId="224" priority="290" stopIfTrue="1">
      <formula>AND($E108&gt;0,ISBLANK($J108))</formula>
    </cfRule>
  </conditionalFormatting>
  <conditionalFormatting sqref="I108">
    <cfRule type="expression" dxfId="223" priority="287" stopIfTrue="1">
      <formula>AND($E108&gt;0,ISBLANK($J108))</formula>
    </cfRule>
  </conditionalFormatting>
  <conditionalFormatting sqref="C108">
    <cfRule type="expression" dxfId="222" priority="288" stopIfTrue="1">
      <formula>AND($E108&gt;0,ISBLANK($J108))</formula>
    </cfRule>
  </conditionalFormatting>
  <conditionalFormatting sqref="H108">
    <cfRule type="expression" dxfId="221" priority="291" stopIfTrue="1">
      <formula>AND($E108&gt;0,ISBLANK($J108),ISBLANK(I108),ISNUMBER(G108))</formula>
    </cfRule>
    <cfRule type="expression" dxfId="220" priority="292" stopIfTrue="1">
      <formula>AND($E108&gt;0,ISBLANK($J108))</formula>
    </cfRule>
  </conditionalFormatting>
  <conditionalFormatting sqref="K108">
    <cfRule type="cellIs" dxfId="219" priority="293" stopIfTrue="1" operator="lessThan">
      <formula>0</formula>
    </cfRule>
    <cfRule type="cellIs" dxfId="218" priority="294" stopIfTrue="1" operator="greaterThan">
      <formula>0</formula>
    </cfRule>
  </conditionalFormatting>
  <conditionalFormatting sqref="D108">
    <cfRule type="expression" dxfId="217" priority="289" stopIfTrue="1">
      <formula>AND($E108&gt;0,ISBLANK($J108))</formula>
    </cfRule>
  </conditionalFormatting>
  <conditionalFormatting sqref="J108">
    <cfRule type="cellIs" dxfId="216" priority="286" operator="equal">
      <formula>"AP"</formula>
    </cfRule>
  </conditionalFormatting>
  <conditionalFormatting sqref="F108">
    <cfRule type="expression" dxfId="215" priority="284" stopIfTrue="1">
      <formula>AND($E108&gt;0,ISBLANK($J108),ISBLANK(G108))</formula>
    </cfRule>
    <cfRule type="expression" dxfId="214" priority="285" stopIfTrue="1">
      <formula>AND($E108&gt;0,ISBLANK($J108))</formula>
    </cfRule>
  </conditionalFormatting>
  <conditionalFormatting sqref="G111 A111:B111 E111">
    <cfRule type="expression" dxfId="213" priority="279" stopIfTrue="1">
      <formula>AND($E111&gt;0,ISBLANK($J111))</formula>
    </cfRule>
  </conditionalFormatting>
  <conditionalFormatting sqref="D111">
    <cfRule type="expression" dxfId="212" priority="278" stopIfTrue="1">
      <formula>AND($E111&gt;0,ISBLANK($J111))</formula>
    </cfRule>
  </conditionalFormatting>
  <conditionalFormatting sqref="I111">
    <cfRule type="expression" dxfId="211" priority="276" stopIfTrue="1">
      <formula>AND($E111&gt;0,ISBLANK($J111))</formula>
    </cfRule>
  </conditionalFormatting>
  <conditionalFormatting sqref="F111">
    <cfRule type="expression" dxfId="210" priority="273" stopIfTrue="1">
      <formula>AND($E111&gt;0,ISBLANK($J111),ISBLANK(G111))</formula>
    </cfRule>
    <cfRule type="expression" dxfId="209" priority="274" stopIfTrue="1">
      <formula>AND($E111&gt;0,ISBLANK($J111))</formula>
    </cfRule>
  </conditionalFormatting>
  <conditionalFormatting sqref="C111">
    <cfRule type="expression" dxfId="208" priority="277" stopIfTrue="1">
      <formula>AND($E111&gt;0,ISBLANK($J111))</formula>
    </cfRule>
  </conditionalFormatting>
  <conditionalFormatting sqref="H111">
    <cfRule type="expression" dxfId="207" priority="280" stopIfTrue="1">
      <formula>AND($E111&gt;0,ISBLANK($J111),ISBLANK(I111),ISNUMBER(G111))</formula>
    </cfRule>
    <cfRule type="expression" dxfId="206" priority="281" stopIfTrue="1">
      <formula>AND($E111&gt;0,ISBLANK($J111))</formula>
    </cfRule>
  </conditionalFormatting>
  <conditionalFormatting sqref="K111">
    <cfRule type="cellIs" dxfId="205" priority="282" stopIfTrue="1" operator="lessThan">
      <formula>0</formula>
    </cfRule>
    <cfRule type="cellIs" dxfId="204" priority="283" stopIfTrue="1" operator="greaterThan">
      <formula>0</formula>
    </cfRule>
  </conditionalFormatting>
  <conditionalFormatting sqref="J111">
    <cfRule type="cellIs" dxfId="203" priority="275" operator="equal">
      <formula>"AP"</formula>
    </cfRule>
  </conditionalFormatting>
  <conditionalFormatting sqref="E118 A118:B118">
    <cfRule type="expression" dxfId="202" priority="255" stopIfTrue="1">
      <formula>AND($E118&gt;0,ISBLANK($J118))</formula>
    </cfRule>
  </conditionalFormatting>
  <conditionalFormatting sqref="F118">
    <cfRule type="expression" dxfId="201" priority="256" stopIfTrue="1">
      <formula>AND($E118&gt;0,ISBLANK($J118),ISBLANK(G118))</formula>
    </cfRule>
    <cfRule type="expression" dxfId="200" priority="257" stopIfTrue="1">
      <formula>AND($E118&gt;0,ISBLANK($J118))</formula>
    </cfRule>
  </conditionalFormatting>
  <conditionalFormatting sqref="K118">
    <cfRule type="cellIs" dxfId="199" priority="258" stopIfTrue="1" operator="lessThan">
      <formula>0</formula>
    </cfRule>
    <cfRule type="cellIs" dxfId="198" priority="259" stopIfTrue="1" operator="greaterThan">
      <formula>0</formula>
    </cfRule>
  </conditionalFormatting>
  <conditionalFormatting sqref="D118">
    <cfRule type="expression" dxfId="197" priority="260" stopIfTrue="1">
      <formula>AND(#REF!&gt;0,ISBLANK(#REF!))</formula>
    </cfRule>
  </conditionalFormatting>
  <conditionalFormatting sqref="G118">
    <cfRule type="expression" dxfId="196" priority="254" stopIfTrue="1">
      <formula>AND($E118&gt;0,ISBLANK($J118))</formula>
    </cfRule>
  </conditionalFormatting>
  <conditionalFormatting sqref="H118">
    <cfRule type="expression" dxfId="195" priority="252" stopIfTrue="1">
      <formula>AND($E118&gt;0,ISBLANK($J118),ISBLANK(I118),ISNUMBER(G118))</formula>
    </cfRule>
    <cfRule type="expression" dxfId="194" priority="253" stopIfTrue="1">
      <formula>AND($E118&gt;0,ISBLANK($J118))</formula>
    </cfRule>
  </conditionalFormatting>
  <conditionalFormatting sqref="C118">
    <cfRule type="expression" dxfId="193" priority="251" stopIfTrue="1">
      <formula>AND($E118&gt;0,ISBLANK($J118))</formula>
    </cfRule>
  </conditionalFormatting>
  <conditionalFormatting sqref="E121">
    <cfRule type="expression" dxfId="192" priority="250" stopIfTrue="1">
      <formula>AND($E121&gt;0,ISBLANK($J121))</formula>
    </cfRule>
  </conditionalFormatting>
  <conditionalFormatting sqref="A121:B121">
    <cfRule type="expression" dxfId="191" priority="246" stopIfTrue="1">
      <formula>AND($E121&gt;0,ISBLANK($J121))</formula>
    </cfRule>
  </conditionalFormatting>
  <conditionalFormatting sqref="F121">
    <cfRule type="expression" dxfId="190" priority="247" stopIfTrue="1">
      <formula>AND($E121&gt;0,ISBLANK($J121),ISBLANK(G121))</formula>
    </cfRule>
    <cfRule type="expression" dxfId="189" priority="248" stopIfTrue="1">
      <formula>AND($E121&gt;0,ISBLANK($J121))</formula>
    </cfRule>
  </conditionalFormatting>
  <conditionalFormatting sqref="D121">
    <cfRule type="expression" dxfId="188" priority="249" stopIfTrue="1">
      <formula>AND(#REF!&gt;0,ISBLANK(#REF!))</formula>
    </cfRule>
  </conditionalFormatting>
  <conditionalFormatting sqref="I121 G121">
    <cfRule type="expression" dxfId="187" priority="242" stopIfTrue="1">
      <formula>AND($E121&gt;0,ISBLANK($J121))</formula>
    </cfRule>
  </conditionalFormatting>
  <conditionalFormatting sqref="J121">
    <cfRule type="expression" dxfId="186" priority="243" stopIfTrue="1">
      <formula>$J121-1=0</formula>
    </cfRule>
  </conditionalFormatting>
  <conditionalFormatting sqref="K121">
    <cfRule type="cellIs" dxfId="185" priority="244" stopIfTrue="1" operator="lessThan">
      <formula>0</formula>
    </cfRule>
    <cfRule type="cellIs" dxfId="184" priority="245" stopIfTrue="1" operator="greaterThan">
      <formula>0</formula>
    </cfRule>
  </conditionalFormatting>
  <conditionalFormatting sqref="H121">
    <cfRule type="expression" dxfId="183" priority="240" stopIfTrue="1">
      <formula>AND($E121&gt;0,ISBLANK($J121),ISBLANK(I121),ISNUMBER(G121))</formula>
    </cfRule>
    <cfRule type="expression" dxfId="182" priority="241" stopIfTrue="1">
      <formula>AND($E121&gt;0,ISBLANK($J121))</formula>
    </cfRule>
  </conditionalFormatting>
  <conditionalFormatting sqref="C121">
    <cfRule type="expression" dxfId="181" priority="239" stopIfTrue="1">
      <formula>AND($E121&gt;0,ISBLANK($J121))</formula>
    </cfRule>
  </conditionalFormatting>
  <conditionalFormatting sqref="I124 G124 A124:B124 E124">
    <cfRule type="expression" dxfId="180" priority="234" stopIfTrue="1">
      <formula>AND($E124&gt;0,ISBLANK($J124))</formula>
    </cfRule>
  </conditionalFormatting>
  <conditionalFormatting sqref="H124">
    <cfRule type="expression" dxfId="179" priority="235" stopIfTrue="1">
      <formula>AND($E124&gt;0,ISBLANK($J124),ISBLANK(I124),ISNUMBER(G124))</formula>
    </cfRule>
    <cfRule type="expression" dxfId="178" priority="236" stopIfTrue="1">
      <formula>AND($E124&gt;0,ISBLANK($J124))</formula>
    </cfRule>
  </conditionalFormatting>
  <conditionalFormatting sqref="K124">
    <cfRule type="cellIs" dxfId="177" priority="237" stopIfTrue="1" operator="lessThan">
      <formula>0</formula>
    </cfRule>
    <cfRule type="cellIs" dxfId="176" priority="238" stopIfTrue="1" operator="greaterThan">
      <formula>0</formula>
    </cfRule>
  </conditionalFormatting>
  <conditionalFormatting sqref="D124">
    <cfRule type="expression" dxfId="175" priority="233" stopIfTrue="1">
      <formula>AND($E124&gt;0,ISBLANK($J124))</formula>
    </cfRule>
  </conditionalFormatting>
  <conditionalFormatting sqref="C124">
    <cfRule type="expression" dxfId="174" priority="232" stopIfTrue="1">
      <formula>AND($E124&gt;0,ISBLANK($J124))</formula>
    </cfRule>
  </conditionalFormatting>
  <conditionalFormatting sqref="J124">
    <cfRule type="cellIs" dxfId="173" priority="231" operator="equal">
      <formula>"AP"</formula>
    </cfRule>
  </conditionalFormatting>
  <conditionalFormatting sqref="F124">
    <cfRule type="expression" dxfId="172" priority="229" stopIfTrue="1">
      <formula>AND($E124&gt;0,ISBLANK($J124),ISBLANK(G124))</formula>
    </cfRule>
    <cfRule type="expression" dxfId="171" priority="230" stopIfTrue="1">
      <formula>AND($E124&gt;0,ISBLANK($J124))</formula>
    </cfRule>
  </conditionalFormatting>
  <conditionalFormatting sqref="H126">
    <cfRule type="expression" dxfId="170" priority="227" stopIfTrue="1">
      <formula>AND($E126&gt;0,ISBLANK($J126),ISBLANK(I126),ISNUMBER(G126))</formula>
    </cfRule>
    <cfRule type="expression" dxfId="169" priority="228" stopIfTrue="1">
      <formula>AND($E126&gt;0,ISBLANK($J126))</formula>
    </cfRule>
  </conditionalFormatting>
  <conditionalFormatting sqref="E126 A126:B126">
    <cfRule type="expression" dxfId="168" priority="221" stopIfTrue="1">
      <formula>AND($E126&gt;0,ISBLANK($J126))</formula>
    </cfRule>
  </conditionalFormatting>
  <conditionalFormatting sqref="F126">
    <cfRule type="expression" dxfId="167" priority="222" stopIfTrue="1">
      <formula>AND($E126&gt;0,ISBLANK($J126),ISBLANK(G126))</formula>
    </cfRule>
    <cfRule type="expression" dxfId="166" priority="223" stopIfTrue="1">
      <formula>AND($E126&gt;0,ISBLANK($J126))</formula>
    </cfRule>
  </conditionalFormatting>
  <conditionalFormatting sqref="K126">
    <cfRule type="cellIs" dxfId="165" priority="224" stopIfTrue="1" operator="lessThan">
      <formula>0</formula>
    </cfRule>
    <cfRule type="cellIs" dxfId="164" priority="225" stopIfTrue="1" operator="greaterThan">
      <formula>0</formula>
    </cfRule>
  </conditionalFormatting>
  <conditionalFormatting sqref="D126">
    <cfRule type="expression" dxfId="163" priority="226" stopIfTrue="1">
      <formula>AND(#REF!&gt;0,ISBLANK(#REF!))</formula>
    </cfRule>
  </conditionalFormatting>
  <conditionalFormatting sqref="C126">
    <cfRule type="expression" dxfId="162" priority="219" stopIfTrue="1">
      <formula>AND($E126&gt;0,ISBLANK($J126))</formula>
    </cfRule>
  </conditionalFormatting>
  <conditionalFormatting sqref="G126">
    <cfRule type="expression" dxfId="161" priority="220" stopIfTrue="1">
      <formula>AND($E126&gt;0,ISBLANK($J126))</formula>
    </cfRule>
  </conditionalFormatting>
  <conditionalFormatting sqref="I130 G130 A130:B130 E130">
    <cfRule type="expression" dxfId="160" priority="214" stopIfTrue="1">
      <formula>AND($E130&gt;0,ISBLANK($J130))</formula>
    </cfRule>
  </conditionalFormatting>
  <conditionalFormatting sqref="H130">
    <cfRule type="expression" dxfId="159" priority="215" stopIfTrue="1">
      <formula>AND($E130&gt;0,ISBLANK($J130),ISBLANK(I130),ISNUMBER(G130))</formula>
    </cfRule>
    <cfRule type="expression" dxfId="158" priority="216" stopIfTrue="1">
      <formula>AND($E130&gt;0,ISBLANK($J130))</formula>
    </cfRule>
  </conditionalFormatting>
  <conditionalFormatting sqref="K130">
    <cfRule type="cellIs" dxfId="157" priority="217" stopIfTrue="1" operator="lessThan">
      <formula>0</formula>
    </cfRule>
    <cfRule type="cellIs" dxfId="156" priority="218" stopIfTrue="1" operator="greaterThan">
      <formula>0</formula>
    </cfRule>
  </conditionalFormatting>
  <conditionalFormatting sqref="D130">
    <cfRule type="expression" dxfId="155" priority="213" stopIfTrue="1">
      <formula>AND($E130&gt;0,ISBLANK($J130))</formula>
    </cfRule>
  </conditionalFormatting>
  <conditionalFormatting sqref="C130">
    <cfRule type="expression" dxfId="154" priority="212" stopIfTrue="1">
      <formula>AND($E130&gt;0,ISBLANK($J130))</formula>
    </cfRule>
  </conditionalFormatting>
  <conditionalFormatting sqref="J130">
    <cfRule type="cellIs" dxfId="153" priority="211" operator="equal">
      <formula>"AP"</formula>
    </cfRule>
  </conditionalFormatting>
  <conditionalFormatting sqref="F130">
    <cfRule type="expression" dxfId="152" priority="209" stopIfTrue="1">
      <formula>AND($E130&gt;0,ISBLANK($J130),ISBLANK(G130))</formula>
    </cfRule>
    <cfRule type="expression" dxfId="151" priority="210" stopIfTrue="1">
      <formula>AND($E130&gt;0,ISBLANK($J130))</formula>
    </cfRule>
  </conditionalFormatting>
  <conditionalFormatting sqref="I132 G132 A132:B132 E132">
    <cfRule type="expression" dxfId="150" priority="204" stopIfTrue="1">
      <formula>AND($E132&gt;0,ISBLANK($J132))</formula>
    </cfRule>
  </conditionalFormatting>
  <conditionalFormatting sqref="F132">
    <cfRule type="expression" dxfId="149" priority="202" stopIfTrue="1">
      <formula>AND($E132&gt;0,ISBLANK($J132),ISBLANK(G132))</formula>
    </cfRule>
    <cfRule type="expression" dxfId="148" priority="203" stopIfTrue="1">
      <formula>AND($E132&gt;0,ISBLANK($J132))</formula>
    </cfRule>
  </conditionalFormatting>
  <conditionalFormatting sqref="J132">
    <cfRule type="cellIs" dxfId="147" priority="199" operator="equal">
      <formula>"AP"</formula>
    </cfRule>
  </conditionalFormatting>
  <conditionalFormatting sqref="H132">
    <cfRule type="expression" dxfId="146" priority="205" stopIfTrue="1">
      <formula>AND($E132&gt;0,ISBLANK($J132),ISBLANK(I132),ISNUMBER(G132))</formula>
    </cfRule>
    <cfRule type="expression" dxfId="145" priority="206" stopIfTrue="1">
      <formula>AND($E132&gt;0,ISBLANK($J132))</formula>
    </cfRule>
  </conditionalFormatting>
  <conditionalFormatting sqref="K132">
    <cfRule type="cellIs" dxfId="144" priority="207" stopIfTrue="1" operator="lessThan">
      <formula>0</formula>
    </cfRule>
    <cfRule type="cellIs" dxfId="143" priority="208" stopIfTrue="1" operator="greaterThan">
      <formula>0</formula>
    </cfRule>
  </conditionalFormatting>
  <conditionalFormatting sqref="D132">
    <cfRule type="expression" dxfId="142" priority="201" stopIfTrue="1">
      <formula>AND($E132&gt;0,ISBLANK($J132))</formula>
    </cfRule>
  </conditionalFormatting>
  <conditionalFormatting sqref="C132">
    <cfRule type="expression" dxfId="141" priority="200" stopIfTrue="1">
      <formula>AND($E132&gt;0,ISBLANK($J132))</formula>
    </cfRule>
  </conditionalFormatting>
  <conditionalFormatting sqref="E134">
    <cfRule type="expression" dxfId="140" priority="194" stopIfTrue="1">
      <formula>AND($E134&gt;0,ISBLANK($J134))</formula>
    </cfRule>
  </conditionalFormatting>
  <conditionalFormatting sqref="H134">
    <cfRule type="expression" dxfId="139" priority="195" stopIfTrue="1">
      <formula>AND($E134&gt;0,ISBLANK($J134),ISBLANK(I134),ISNUMBER(G134))</formula>
    </cfRule>
    <cfRule type="expression" dxfId="138" priority="196" stopIfTrue="1">
      <formula>AND($E134&gt;0,ISBLANK($J134))</formula>
    </cfRule>
  </conditionalFormatting>
  <conditionalFormatting sqref="K134">
    <cfRule type="cellIs" dxfId="137" priority="197" stopIfTrue="1" operator="lessThan">
      <formula>0</formula>
    </cfRule>
    <cfRule type="cellIs" dxfId="136" priority="198" stopIfTrue="1" operator="greaterThan">
      <formula>0</formula>
    </cfRule>
  </conditionalFormatting>
  <conditionalFormatting sqref="G134">
    <cfRule type="expression" dxfId="135" priority="190" stopIfTrue="1">
      <formula>AND($E134&gt;0,ISBLANK($J134))</formula>
    </cfRule>
  </conditionalFormatting>
  <conditionalFormatting sqref="A134:B134">
    <cfRule type="expression" dxfId="134" priority="193" stopIfTrue="1">
      <formula>AND($E134&gt;0,ISBLANK($J134))</formula>
    </cfRule>
  </conditionalFormatting>
  <conditionalFormatting sqref="F134">
    <cfRule type="expression" dxfId="133" priority="191" stopIfTrue="1">
      <formula>AND($E134&gt;0,ISBLANK($J134),ISBLANK(G134))</formula>
    </cfRule>
    <cfRule type="expression" dxfId="132" priority="192" stopIfTrue="1">
      <formula>AND($E134&gt;0,ISBLANK($J134))</formula>
    </cfRule>
  </conditionalFormatting>
  <conditionalFormatting sqref="E136">
    <cfRule type="expression" dxfId="131" priority="187" stopIfTrue="1">
      <formula>AND($E136&gt;0,ISBLANK($J136))</formula>
    </cfRule>
  </conditionalFormatting>
  <conditionalFormatting sqref="H136">
    <cfRule type="expression" dxfId="130" priority="188" stopIfTrue="1">
      <formula>AND($E136&gt;0,ISBLANK($J136),ISBLANK(I136),ISNUMBER(G136))</formula>
    </cfRule>
    <cfRule type="expression" dxfId="129" priority="189" stopIfTrue="1">
      <formula>AND($E136&gt;0,ISBLANK($J136))</formula>
    </cfRule>
  </conditionalFormatting>
  <conditionalFormatting sqref="A136:B136">
    <cfRule type="expression" dxfId="128" priority="183" stopIfTrue="1">
      <formula>AND($E136&gt;0,ISBLANK($J136))</formula>
    </cfRule>
  </conditionalFormatting>
  <conditionalFormatting sqref="C136">
    <cfRule type="expression" dxfId="127" priority="178" stopIfTrue="1">
      <formula>AND($E136&gt;0,ISBLANK($J136))</formula>
    </cfRule>
  </conditionalFormatting>
  <conditionalFormatting sqref="F136">
    <cfRule type="expression" dxfId="126" priority="184" stopIfTrue="1">
      <formula>AND($E136&gt;0,ISBLANK($J136),ISBLANK(G136))</formula>
    </cfRule>
    <cfRule type="expression" dxfId="125" priority="185" stopIfTrue="1">
      <formula>AND($E136&gt;0,ISBLANK($J136))</formula>
    </cfRule>
  </conditionalFormatting>
  <conditionalFormatting sqref="D136">
    <cfRule type="expression" dxfId="124" priority="186" stopIfTrue="1">
      <formula>AND(#REF!&gt;0,ISBLANK(#REF!))</formula>
    </cfRule>
  </conditionalFormatting>
  <conditionalFormatting sqref="I136 G136">
    <cfRule type="expression" dxfId="123" priority="179" stopIfTrue="1">
      <formula>AND($E136&gt;0,ISBLANK($J136))</formula>
    </cfRule>
  </conditionalFormatting>
  <conditionalFormatting sqref="J136">
    <cfRule type="expression" dxfId="122" priority="180" stopIfTrue="1">
      <formula>$J136-1=0</formula>
    </cfRule>
  </conditionalFormatting>
  <conditionalFormatting sqref="K136">
    <cfRule type="cellIs" dxfId="121" priority="181" stopIfTrue="1" operator="lessThan">
      <formula>0</formula>
    </cfRule>
    <cfRule type="cellIs" dxfId="120" priority="182" stopIfTrue="1" operator="greaterThan">
      <formula>0</formula>
    </cfRule>
  </conditionalFormatting>
  <conditionalFormatting sqref="H139">
    <cfRule type="expression" dxfId="119" priority="164" stopIfTrue="1">
      <formula>AND($E139&gt;0,ISBLANK($J139),ISBLANK(I139),ISNUMBER(G139))</formula>
    </cfRule>
    <cfRule type="expression" dxfId="118" priority="165" stopIfTrue="1">
      <formula>AND($E139&gt;0,ISBLANK($J139))</formula>
    </cfRule>
  </conditionalFormatting>
  <conditionalFormatting sqref="E139 A139:B139">
    <cfRule type="expression" dxfId="117" priority="158" stopIfTrue="1">
      <formula>AND($E139&gt;0,ISBLANK($J139))</formula>
    </cfRule>
  </conditionalFormatting>
  <conditionalFormatting sqref="F139">
    <cfRule type="expression" dxfId="116" priority="159" stopIfTrue="1">
      <formula>AND($E139&gt;0,ISBLANK($J139),ISBLANK(G139))</formula>
    </cfRule>
    <cfRule type="expression" dxfId="115" priority="160" stopIfTrue="1">
      <formula>AND($E139&gt;0,ISBLANK($J139))</formula>
    </cfRule>
  </conditionalFormatting>
  <conditionalFormatting sqref="K139">
    <cfRule type="cellIs" dxfId="114" priority="161" stopIfTrue="1" operator="lessThan">
      <formula>0</formula>
    </cfRule>
    <cfRule type="cellIs" dxfId="113" priority="162" stopIfTrue="1" operator="greaterThan">
      <formula>0</formula>
    </cfRule>
  </conditionalFormatting>
  <conditionalFormatting sqref="D139">
    <cfRule type="expression" dxfId="112" priority="163" stopIfTrue="1">
      <formula>AND(#REF!&gt;0,ISBLANK(#REF!))</formula>
    </cfRule>
  </conditionalFormatting>
  <conditionalFormatting sqref="G139">
    <cfRule type="expression" dxfId="111" priority="157" stopIfTrue="1">
      <formula>AND($E139&gt;0,ISBLANK($J139))</formula>
    </cfRule>
  </conditionalFormatting>
  <conditionalFormatting sqref="C139">
    <cfRule type="expression" dxfId="110" priority="156" stopIfTrue="1">
      <formula>AND($E139&gt;0,ISBLANK($J139))</formula>
    </cfRule>
  </conditionalFormatting>
  <conditionalFormatting sqref="J142">
    <cfRule type="cellIs" dxfId="109" priority="148" operator="equal">
      <formula>"AP"</formula>
    </cfRule>
  </conditionalFormatting>
  <conditionalFormatting sqref="C142">
    <cfRule type="expression" dxfId="108" priority="149" stopIfTrue="1">
      <formula>AND($E142&gt;0,ISBLANK($J142))</formula>
    </cfRule>
  </conditionalFormatting>
  <conditionalFormatting sqref="I142 G142 A142:B142 E142">
    <cfRule type="expression" dxfId="107" priority="151" stopIfTrue="1">
      <formula>AND($E142&gt;0,ISBLANK($J142))</formula>
    </cfRule>
  </conditionalFormatting>
  <conditionalFormatting sqref="H142">
    <cfRule type="expression" dxfId="106" priority="152" stopIfTrue="1">
      <formula>AND($E142&gt;0,ISBLANK($J142),ISBLANK(I142),ISNUMBER(G142))</formula>
    </cfRule>
    <cfRule type="expression" dxfId="105" priority="153" stopIfTrue="1">
      <formula>AND($E142&gt;0,ISBLANK($J142))</formula>
    </cfRule>
  </conditionalFormatting>
  <conditionalFormatting sqref="K142">
    <cfRule type="cellIs" dxfId="104" priority="154" stopIfTrue="1" operator="lessThan">
      <formula>0</formula>
    </cfRule>
    <cfRule type="cellIs" dxfId="103" priority="155" stopIfTrue="1" operator="greaterThan">
      <formula>0</formula>
    </cfRule>
  </conditionalFormatting>
  <conditionalFormatting sqref="D142">
    <cfRule type="expression" dxfId="102" priority="150" stopIfTrue="1">
      <formula>AND($E142&gt;0,ISBLANK($J142))</formula>
    </cfRule>
  </conditionalFormatting>
  <conditionalFormatting sqref="F142">
    <cfRule type="expression" dxfId="101" priority="146" stopIfTrue="1">
      <formula>AND($E142&gt;0,ISBLANK($J142),ISBLANK(G142))</formula>
    </cfRule>
    <cfRule type="expression" dxfId="100" priority="147" stopIfTrue="1">
      <formula>AND($E142&gt;0,ISBLANK($J142))</formula>
    </cfRule>
  </conditionalFormatting>
  <conditionalFormatting sqref="I79:I80 G79:G80 A79:E80">
    <cfRule type="expression" dxfId="99" priority="138" stopIfTrue="1">
      <formula>AND($E79&gt;0,ISBLANK($J79))</formula>
    </cfRule>
  </conditionalFormatting>
  <conditionalFormatting sqref="F79:F80">
    <cfRule type="expression" dxfId="98" priority="139" stopIfTrue="1">
      <formula>AND($E79&gt;0,ISBLANK($J79),ISBLANK(G79))</formula>
    </cfRule>
    <cfRule type="expression" dxfId="97" priority="140" stopIfTrue="1">
      <formula>AND($E79&gt;0,ISBLANK($J79))</formula>
    </cfRule>
  </conditionalFormatting>
  <conditionalFormatting sqref="H79:H80">
    <cfRule type="expression" dxfId="96" priority="141" stopIfTrue="1">
      <formula>AND($E79&gt;0,ISBLANK($J79),ISBLANK(I79),ISNUMBER(G79))</formula>
    </cfRule>
    <cfRule type="expression" dxfId="95" priority="142" stopIfTrue="1">
      <formula>AND($E79&gt;0,ISBLANK($J79))</formula>
    </cfRule>
  </conditionalFormatting>
  <conditionalFormatting sqref="J79:J80">
    <cfRule type="expression" dxfId="94" priority="143" stopIfTrue="1">
      <formula>$J79-1=0</formula>
    </cfRule>
  </conditionalFormatting>
  <conditionalFormatting sqref="K79:K80">
    <cfRule type="cellIs" dxfId="93" priority="144" stopIfTrue="1" operator="lessThan">
      <formula>0</formula>
    </cfRule>
    <cfRule type="cellIs" dxfId="92" priority="145" stopIfTrue="1" operator="greaterThan">
      <formula>0</formula>
    </cfRule>
  </conditionalFormatting>
  <conditionalFormatting sqref="G83:G84 I83:I84 A84:E84 A83:C83 E83">
    <cfRule type="expression" dxfId="91" priority="130" stopIfTrue="1">
      <formula>AND($E83&gt;0,ISBLANK($J83))</formula>
    </cfRule>
  </conditionalFormatting>
  <conditionalFormatting sqref="F83:F84">
    <cfRule type="expression" dxfId="90" priority="131" stopIfTrue="1">
      <formula>AND($E83&gt;0,ISBLANK($J83),ISBLANK(G83))</formula>
    </cfRule>
    <cfRule type="expression" dxfId="89" priority="132" stopIfTrue="1">
      <formula>AND($E83&gt;0,ISBLANK($J83))</formula>
    </cfRule>
  </conditionalFormatting>
  <conditionalFormatting sqref="H83:H84">
    <cfRule type="expression" dxfId="88" priority="133" stopIfTrue="1">
      <formula>AND($E83&gt;0,ISBLANK($J83),ISBLANK(I83),ISNUMBER(G83))</formula>
    </cfRule>
    <cfRule type="expression" dxfId="87" priority="134" stopIfTrue="1">
      <formula>AND($E83&gt;0,ISBLANK($J83))</formula>
    </cfRule>
  </conditionalFormatting>
  <conditionalFormatting sqref="J83:J84">
    <cfRule type="expression" dxfId="86" priority="135" stopIfTrue="1">
      <formula>$J83-1=0</formula>
    </cfRule>
  </conditionalFormatting>
  <conditionalFormatting sqref="K83:K84">
    <cfRule type="cellIs" dxfId="85" priority="136" stopIfTrue="1" operator="lessThan">
      <formula>0</formula>
    </cfRule>
    <cfRule type="cellIs" dxfId="84" priority="137" stopIfTrue="1" operator="greaterThan">
      <formula>0</formula>
    </cfRule>
  </conditionalFormatting>
  <conditionalFormatting sqref="D83">
    <cfRule type="expression" dxfId="83" priority="129" stopIfTrue="1">
      <formula>AND($E83&gt;0,ISBLANK($J83))</formula>
    </cfRule>
  </conditionalFormatting>
  <conditionalFormatting sqref="D12">
    <cfRule type="expression" dxfId="82" priority="128" stopIfTrue="1">
      <formula>AND($E12&gt;0,ISBLANK($J12))</formula>
    </cfRule>
  </conditionalFormatting>
  <conditionalFormatting sqref="J64">
    <cfRule type="cellIs" dxfId="81" priority="127" operator="equal">
      <formula>"AP"</formula>
    </cfRule>
  </conditionalFormatting>
  <conditionalFormatting sqref="I65 G65 A65:E65">
    <cfRule type="expression" dxfId="80" priority="120" stopIfTrue="1">
      <formula>AND($E65&gt;0,ISBLANK($J65))</formula>
    </cfRule>
  </conditionalFormatting>
  <conditionalFormatting sqref="H65">
    <cfRule type="expression" dxfId="79" priority="123" stopIfTrue="1">
      <formula>AND($E65&gt;0,ISBLANK($J65),ISBLANK(I65),ISNUMBER(G65))</formula>
    </cfRule>
    <cfRule type="expression" dxfId="78" priority="124" stopIfTrue="1">
      <formula>AND($E65&gt;0,ISBLANK($J65))</formula>
    </cfRule>
  </conditionalFormatting>
  <conditionalFormatting sqref="K65">
    <cfRule type="cellIs" dxfId="77" priority="125" stopIfTrue="1" operator="lessThan">
      <formula>0</formula>
    </cfRule>
    <cfRule type="cellIs" dxfId="76" priority="126" stopIfTrue="1" operator="greaterThan">
      <formula>0</formula>
    </cfRule>
  </conditionalFormatting>
  <conditionalFormatting sqref="J65">
    <cfRule type="cellIs" dxfId="75" priority="119" operator="equal">
      <formula>"AP"</formula>
    </cfRule>
  </conditionalFormatting>
  <conditionalFormatting sqref="F65">
    <cfRule type="expression" dxfId="74" priority="117" stopIfTrue="1">
      <formula>AND($E65&gt;0,ISBLANK($J65),ISBLANK(G65))</formula>
    </cfRule>
    <cfRule type="expression" dxfId="73" priority="118" stopIfTrue="1">
      <formula>AND($E65&gt;0,ISBLANK($J65))</formula>
    </cfRule>
  </conditionalFormatting>
  <conditionalFormatting sqref="I67 G67 A67:E67">
    <cfRule type="expression" dxfId="72" priority="100" stopIfTrue="1">
      <formula>AND($E67&gt;0,ISBLANK($J67))</formula>
    </cfRule>
  </conditionalFormatting>
  <conditionalFormatting sqref="F67">
    <cfRule type="expression" dxfId="71" priority="101" stopIfTrue="1">
      <formula>AND($E67&gt;0,ISBLANK($J67),ISBLANK(G67))</formula>
    </cfRule>
    <cfRule type="expression" dxfId="70" priority="102" stopIfTrue="1">
      <formula>AND($E67&gt;0,ISBLANK($J67))</formula>
    </cfRule>
  </conditionalFormatting>
  <conditionalFormatting sqref="H67">
    <cfRule type="expression" dxfId="69" priority="103" stopIfTrue="1">
      <formula>AND($E67&gt;0,ISBLANK($J67),ISBLANK(I67),ISNUMBER(G67))</formula>
    </cfRule>
    <cfRule type="expression" dxfId="68" priority="104" stopIfTrue="1">
      <formula>AND($E67&gt;0,ISBLANK($J67))</formula>
    </cfRule>
  </conditionalFormatting>
  <conditionalFormatting sqref="K67">
    <cfRule type="cellIs" dxfId="67" priority="105" stopIfTrue="1" operator="lessThan">
      <formula>0</formula>
    </cfRule>
    <cfRule type="cellIs" dxfId="66" priority="106" stopIfTrue="1" operator="greaterThan">
      <formula>0</formula>
    </cfRule>
  </conditionalFormatting>
  <conditionalFormatting sqref="J67">
    <cfRule type="cellIs" dxfId="65" priority="99" operator="equal">
      <formula>"AP"</formula>
    </cfRule>
  </conditionalFormatting>
  <conditionalFormatting sqref="I69 G69 A69:E69">
    <cfRule type="expression" dxfId="64" priority="94" stopIfTrue="1">
      <formula>AND($E69&gt;0,ISBLANK($J69))</formula>
    </cfRule>
  </conditionalFormatting>
  <conditionalFormatting sqref="H69">
    <cfRule type="expression" dxfId="63" priority="95" stopIfTrue="1">
      <formula>AND($E69&gt;0,ISBLANK($J69),ISBLANK(I69),ISNUMBER(G69))</formula>
    </cfRule>
    <cfRule type="expression" dxfId="62" priority="96" stopIfTrue="1">
      <formula>AND($E69&gt;0,ISBLANK($J69))</formula>
    </cfRule>
  </conditionalFormatting>
  <conditionalFormatting sqref="K69">
    <cfRule type="cellIs" dxfId="61" priority="97" stopIfTrue="1" operator="lessThan">
      <formula>0</formula>
    </cfRule>
    <cfRule type="cellIs" dxfId="60" priority="98" stopIfTrue="1" operator="greaterThan">
      <formula>0</formula>
    </cfRule>
  </conditionalFormatting>
  <conditionalFormatting sqref="J69">
    <cfRule type="cellIs" dxfId="59" priority="93" operator="equal">
      <formula>"AP"</formula>
    </cfRule>
  </conditionalFormatting>
  <conditionalFormatting sqref="F69">
    <cfRule type="expression" dxfId="58" priority="89" stopIfTrue="1">
      <formula>AND($E69&gt;0,ISBLANK($J69),ISBLANK(G69))</formula>
    </cfRule>
    <cfRule type="expression" dxfId="57" priority="90" stopIfTrue="1">
      <formula>AND($E69&gt;0,ISBLANK($J69))</formula>
    </cfRule>
  </conditionalFormatting>
  <conditionalFormatting sqref="H102">
    <cfRule type="expression" dxfId="56" priority="87" stopIfTrue="1">
      <formula>AND($E102&gt;0,ISBLANK($J102),ISBLANK(I102),ISNUMBER(G102))</formula>
    </cfRule>
    <cfRule type="expression" dxfId="55" priority="88" stopIfTrue="1">
      <formula>AND($E102&gt;0,ISBLANK($J102))</formula>
    </cfRule>
  </conditionalFormatting>
  <conditionalFormatting sqref="I68 G68 A68:E68">
    <cfRule type="expression" dxfId="54" priority="80" stopIfTrue="1">
      <formula>AND($E68&gt;0,ISBLANK($J68))</formula>
    </cfRule>
  </conditionalFormatting>
  <conditionalFormatting sqref="F68">
    <cfRule type="expression" dxfId="53" priority="81" stopIfTrue="1">
      <formula>AND($E68&gt;0,ISBLANK($J68),ISBLANK(G68))</formula>
    </cfRule>
    <cfRule type="expression" dxfId="52" priority="82" stopIfTrue="1">
      <formula>AND($E68&gt;0,ISBLANK($J68))</formula>
    </cfRule>
  </conditionalFormatting>
  <conditionalFormatting sqref="H68">
    <cfRule type="expression" dxfId="51" priority="83" stopIfTrue="1">
      <formula>AND($E68&gt;0,ISBLANK($J68),ISBLANK(I68),ISNUMBER(G68))</formula>
    </cfRule>
    <cfRule type="expression" dxfId="50" priority="84" stopIfTrue="1">
      <formula>AND($E68&gt;0,ISBLANK($J68))</formula>
    </cfRule>
  </conditionalFormatting>
  <conditionalFormatting sqref="K68">
    <cfRule type="cellIs" dxfId="49" priority="85" stopIfTrue="1" operator="lessThan">
      <formula>0</formula>
    </cfRule>
    <cfRule type="cellIs" dxfId="48" priority="86" stopIfTrue="1" operator="greaterThan">
      <formula>0</formula>
    </cfRule>
  </conditionalFormatting>
  <conditionalFormatting sqref="J68">
    <cfRule type="cellIs" dxfId="47" priority="79" operator="equal">
      <formula>"AP"</formula>
    </cfRule>
  </conditionalFormatting>
  <conditionalFormatting sqref="J85">
    <cfRule type="cellIs" dxfId="46" priority="65" operator="equal">
      <formula>"AP"</formula>
    </cfRule>
    <cfRule type="cellIs" dxfId="45" priority="76" operator="equal">
      <formula>"AP"</formula>
    </cfRule>
  </conditionalFormatting>
  <conditionalFormatting sqref="I14 G14 A14:B14 E14">
    <cfRule type="expression" dxfId="44" priority="60" stopIfTrue="1">
      <formula>AND($E14&gt;0,ISBLANK($J14))</formula>
    </cfRule>
  </conditionalFormatting>
  <conditionalFormatting sqref="H14">
    <cfRule type="expression" dxfId="43" priority="61" stopIfTrue="1">
      <formula>AND($E14&gt;0,ISBLANK($J14),ISBLANK(I14),ISNUMBER(G14))</formula>
    </cfRule>
    <cfRule type="expression" dxfId="42" priority="62" stopIfTrue="1">
      <formula>AND($E14&gt;0,ISBLANK($J14))</formula>
    </cfRule>
  </conditionalFormatting>
  <conditionalFormatting sqref="K14">
    <cfRule type="cellIs" dxfId="41" priority="63" stopIfTrue="1" operator="lessThan">
      <formula>0</formula>
    </cfRule>
    <cfRule type="cellIs" dxfId="40" priority="64" stopIfTrue="1" operator="greaterThan">
      <formula>0</formula>
    </cfRule>
  </conditionalFormatting>
  <conditionalFormatting sqref="D14">
    <cfRule type="expression" dxfId="39" priority="57" stopIfTrue="1">
      <formula>AND($E14&gt;0,ISBLANK($J14))</formula>
    </cfRule>
  </conditionalFormatting>
  <conditionalFormatting sqref="C14">
    <cfRule type="expression" dxfId="38" priority="56" stopIfTrue="1">
      <formula>AND($E14&gt;0,ISBLANK($J14))</formula>
    </cfRule>
  </conditionalFormatting>
  <conditionalFormatting sqref="J14">
    <cfRule type="cellIs" dxfId="37" priority="55" operator="equal">
      <formula>"AP"</formula>
    </cfRule>
  </conditionalFormatting>
  <conditionalFormatting sqref="F14">
    <cfRule type="expression" dxfId="36" priority="53" stopIfTrue="1">
      <formula>AND($E14&gt;0,ISBLANK($J14),ISBLANK(G14))</formula>
    </cfRule>
    <cfRule type="expression" dxfId="35" priority="54" stopIfTrue="1">
      <formula>AND($E14&gt;0,ISBLANK($J14))</formula>
    </cfRule>
  </conditionalFormatting>
  <conditionalFormatting sqref="K28">
    <cfRule type="cellIs" dxfId="34" priority="51" stopIfTrue="1" operator="lessThan">
      <formula>0</formula>
    </cfRule>
    <cfRule type="cellIs" dxfId="33" priority="52" stopIfTrue="1" operator="greaterThan">
      <formula>0</formula>
    </cfRule>
  </conditionalFormatting>
  <conditionalFormatting sqref="I28">
    <cfRule type="expression" dxfId="32" priority="47" stopIfTrue="1">
      <formula>AND($E28&gt;0,ISBLANK($J28))</formula>
    </cfRule>
  </conditionalFormatting>
  <conditionalFormatting sqref="A28:B28 G28 E28">
    <cfRule type="expression" dxfId="31" priority="48" stopIfTrue="1">
      <formula>AND($E28&gt;0,ISBLANK($J28))</formula>
    </cfRule>
  </conditionalFormatting>
  <conditionalFormatting sqref="H28">
    <cfRule type="expression" dxfId="30" priority="49" stopIfTrue="1">
      <formula>AND($E28&gt;0,ISBLANK($J28),ISBLANK(I28),ISNUMBER(G28))</formula>
    </cfRule>
    <cfRule type="expression" dxfId="29" priority="50" stopIfTrue="1">
      <formula>AND($E28&gt;0,ISBLANK($J28))</formula>
    </cfRule>
  </conditionalFormatting>
  <conditionalFormatting sqref="J28">
    <cfRule type="cellIs" dxfId="28" priority="46" operator="equal">
      <formula>"AP"</formula>
    </cfRule>
  </conditionalFormatting>
  <conditionalFormatting sqref="D28">
    <cfRule type="expression" dxfId="27" priority="43" stopIfTrue="1">
      <formula>AND($E28&gt;0,ISBLANK($J28))</formula>
    </cfRule>
  </conditionalFormatting>
  <conditionalFormatting sqref="F28">
    <cfRule type="expression" dxfId="26" priority="41" stopIfTrue="1">
      <formula>AND($E28&gt;0,ISBLANK($J28),ISBLANK(G28))</formula>
    </cfRule>
    <cfRule type="expression" dxfId="25" priority="42" stopIfTrue="1">
      <formula>AND($E28&gt;0,ISBLANK($J28))</formula>
    </cfRule>
  </conditionalFormatting>
  <conditionalFormatting sqref="F116">
    <cfRule type="expression" dxfId="24" priority="17" stopIfTrue="1">
      <formula>AND($E116&gt;0,ISBLANK($J116),ISBLANK(G116))</formula>
    </cfRule>
    <cfRule type="expression" dxfId="23" priority="18" stopIfTrue="1">
      <formula>AND($E116&gt;0,ISBLANK($J116))</formula>
    </cfRule>
  </conditionalFormatting>
  <conditionalFormatting sqref="G116 A116:B116 E116">
    <cfRule type="expression" dxfId="22" priority="21" stopIfTrue="1">
      <formula>AND($E116&gt;0,ISBLANK($J116))</formula>
    </cfRule>
  </conditionalFormatting>
  <conditionalFormatting sqref="H116">
    <cfRule type="expression" dxfId="21" priority="22" stopIfTrue="1">
      <formula>AND($E116&gt;0,ISBLANK($J116),ISBLANK(I116),ISNUMBER(G116))</formula>
    </cfRule>
    <cfRule type="expression" dxfId="20" priority="23" stopIfTrue="1">
      <formula>AND($E116&gt;0,ISBLANK($J116))</formula>
    </cfRule>
  </conditionalFormatting>
  <conditionalFormatting sqref="K116">
    <cfRule type="cellIs" dxfId="19" priority="24" stopIfTrue="1" operator="lessThan">
      <formula>0</formula>
    </cfRule>
    <cfRule type="cellIs" dxfId="18" priority="25" stopIfTrue="1" operator="greaterThan">
      <formula>0</formula>
    </cfRule>
  </conditionalFormatting>
  <conditionalFormatting sqref="D116">
    <cfRule type="expression" dxfId="17" priority="20" stopIfTrue="1">
      <formula>AND($E116&gt;0,ISBLANK($J116))</formula>
    </cfRule>
  </conditionalFormatting>
  <conditionalFormatting sqref="C116">
    <cfRule type="expression" dxfId="16" priority="19" stopIfTrue="1">
      <formula>AND($E116&gt;0,ISBLANK($J116))</formula>
    </cfRule>
  </conditionalFormatting>
  <conditionalFormatting sqref="I116">
    <cfRule type="expression" dxfId="15" priority="16" stopIfTrue="1">
      <formula>AND($E116&gt;0,ISBLANK($J116))</formula>
    </cfRule>
  </conditionalFormatting>
  <conditionalFormatting sqref="J116">
    <cfRule type="cellIs" dxfId="14" priority="15" operator="equal">
      <formula>"AP"</formula>
    </cfRule>
  </conditionalFormatting>
  <conditionalFormatting sqref="I115 G115 A115:B115 E115">
    <cfRule type="expression" dxfId="13" priority="10" stopIfTrue="1">
      <formula>AND($E115&gt;0,ISBLANK($J115))</formula>
    </cfRule>
  </conditionalFormatting>
  <conditionalFormatting sqref="H115">
    <cfRule type="expression" dxfId="12" priority="11" stopIfTrue="1">
      <formula>AND($E115&gt;0,ISBLANK($J115),ISBLANK(I115),ISNUMBER(G115))</formula>
    </cfRule>
    <cfRule type="expression" dxfId="11" priority="12" stopIfTrue="1">
      <formula>AND($E115&gt;0,ISBLANK($J115))</formula>
    </cfRule>
  </conditionalFormatting>
  <conditionalFormatting sqref="K115">
    <cfRule type="cellIs" dxfId="10" priority="13" stopIfTrue="1" operator="lessThan">
      <formula>0</formula>
    </cfRule>
    <cfRule type="cellIs" dxfId="9" priority="14" stopIfTrue="1" operator="greaterThan">
      <formula>0</formula>
    </cfRule>
  </conditionalFormatting>
  <conditionalFormatting sqref="D115">
    <cfRule type="expression" dxfId="8" priority="9" stopIfTrue="1">
      <formula>AND($E115&gt;0,ISBLANK($J115))</formula>
    </cfRule>
  </conditionalFormatting>
  <conditionalFormatting sqref="C115">
    <cfRule type="expression" dxfId="7" priority="8" stopIfTrue="1">
      <formula>AND($E115&gt;0,ISBLANK($J115))</formula>
    </cfRule>
  </conditionalFormatting>
  <conditionalFormatting sqref="J115">
    <cfRule type="cellIs" dxfId="6" priority="7" operator="equal">
      <formula>"AP"</formula>
    </cfRule>
  </conditionalFormatting>
  <conditionalFormatting sqref="F115">
    <cfRule type="expression" dxfId="5" priority="5" stopIfTrue="1">
      <formula>AND($E115&gt;0,ISBLANK($J115),ISBLANK(G115))</formula>
    </cfRule>
    <cfRule type="expression" dxfId="4" priority="6" stopIfTrue="1">
      <formula>AND($E115&gt;0,ISBLANK($J115))</formula>
    </cfRule>
  </conditionalFormatting>
  <conditionalFormatting sqref="C28">
    <cfRule type="expression" dxfId="3" priority="4" stopIfTrue="1">
      <formula>AND($E28&gt;0,ISBLANK($J28))</formula>
    </cfRule>
  </conditionalFormatting>
  <conditionalFormatting sqref="C143">
    <cfRule type="expression" dxfId="2" priority="3" stopIfTrue="1">
      <formula>AND($E143&gt;0,ISBLANK($J143))</formula>
    </cfRule>
  </conditionalFormatting>
  <conditionalFormatting sqref="H143">
    <cfRule type="expression" dxfId="1" priority="1" stopIfTrue="1">
      <formula>AND($E143&gt;0,ISBLANK($J143),ISBLANK(I143),ISNUMBER(G143))</formula>
    </cfRule>
    <cfRule type="expression" dxfId="0" priority="2" stopIfTrue="1">
      <formula>AND($E143&gt;0,ISBLANK($J143))</formula>
    </cfRule>
  </conditionalFormatting>
  <dataValidations count="7">
    <dataValidation type="list" allowBlank="1" showInputMessage="1" showErrorMessage="1" sqref="E5" xr:uid="{00000000-0002-0000-0000-000000000000}">
      <formula1>"R.R. (Rick Reekers)"</formula1>
    </dataValidation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allowBlank="1" showInputMessage="1" showErrorMessage="1" promptTitle="Abbreviations:" prompt="1: Approved_x000a_2 : Approved with minor comments_x000a_3 : Not Approved_x000a_4 : Unacceptable Quality_x000a_5 : No subject to EIED / OIEC review" sqref="J8:J9" xr:uid="{00000000-0002-0000-0000-000002000000}"/>
    <dataValidation type="list" allowBlank="1" showInputMessage="1" showErrorMessage="1" sqref="J10:J11 J56:J58 J20:J21 J66 J40:J41 J45 J34:J37 J15:J16 J29:J30 J50:J53 J62:J63 J72:J84 J86:J87" xr:uid="{00000000-0002-0000-0000-000003000000}">
      <formula1>"1,2,3,4,5"</formula1>
    </dataValidation>
    <dataValidation type="list" allowBlank="1" showInputMessage="1" showErrorMessage="1" sqref="E145:E147 E10:E143" xr:uid="{00000000-0002-0000-0000-000004000000}">
      <formula1>"IFC,IFA,IFI,AFC,AB"</formula1>
    </dataValidation>
    <dataValidation type="list" allowBlank="1" showInputMessage="1" showErrorMessage="1" sqref="J67:J71 J103:J105 J46:J49 J59:J61 J64:J65 J12:J14 J42:J44 J31:J33 J38:J39 J17:J19 J54:J55 J128:J130 J22:J28" xr:uid="{00000000-0002-0000-0000-000005000000}">
      <formula1>"AP,AN,CM,RE,NC"</formula1>
    </dataValidation>
    <dataValidation type="list" allowBlank="1" showInputMessage="1" showErrorMessage="1" sqref="E144" xr:uid="{964392A7-E040-45B4-9B74-712C3EA0B85C}">
      <formula1>"IFC,IFA,IFI,AFC,AB,IFR"</formula1>
    </dataValidation>
  </dataValidations>
  <pageMargins left="0.51181102362204722" right="0.47244094488188981" top="0.62992125984251968" bottom="0.59055118110236227" header="0.51181102362204722" footer="0.51181102362204722"/>
  <pageSetup paperSize="9" scale="65" fitToHeight="0" orientation="landscape" r:id="rId1"/>
  <headerFooter alignWithMargins="0"/>
  <ignoredErrors>
    <ignoredError sqref="K45 K59 K20 K15 K34 K10 K76 K70 K31 K25 K42 K29 K40 K72:K74 K64 K66:K67" evalError="1"/>
    <ignoredError sqref="B86 B45 B59 B20 B15 B34 B10 B76 B70 B31 B25 B42 B29 B40 B72:B74 B64 B66:B67 B8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5"/>
  <sheetViews>
    <sheetView tabSelected="1" view="pageBreakPreview" zoomScale="85" zoomScaleNormal="100" zoomScaleSheetLayoutView="85" workbookViewId="0">
      <selection activeCell="C1" sqref="C1:J5"/>
    </sheetView>
  </sheetViews>
  <sheetFormatPr defaultColWidth="9" defaultRowHeight="15"/>
  <cols>
    <col min="1" max="1" width="8.7109375" style="58" bestFit="1" customWidth="1"/>
    <col min="2" max="2" width="33" style="58" bestFit="1" customWidth="1"/>
    <col min="3" max="3" width="33.5703125" style="58" bestFit="1" customWidth="1"/>
    <col min="4" max="4" width="10.5703125" style="58" customWidth="1"/>
    <col min="5" max="5" width="5.42578125" style="58" customWidth="1"/>
    <col min="6" max="6" width="137" style="58" customWidth="1"/>
    <col min="7" max="7" width="9.42578125" style="58" customWidth="1"/>
    <col min="8" max="8" width="9.7109375" style="58" customWidth="1"/>
    <col min="9" max="9" width="15.28515625" style="58" customWidth="1"/>
    <col min="10" max="10" width="21" style="58" customWidth="1"/>
    <col min="11" max="11" width="13" style="58" customWidth="1"/>
    <col min="12" max="12" width="49.140625" style="58" customWidth="1"/>
    <col min="13" max="13" width="17" style="58" customWidth="1"/>
    <col min="14" max="16384" width="9" style="58"/>
  </cols>
  <sheetData>
    <row r="1" spans="1:13" ht="12.75" customHeight="1">
      <c r="A1" s="162"/>
      <c r="B1" s="163"/>
      <c r="C1" s="164" t="s">
        <v>43</v>
      </c>
      <c r="D1" s="165"/>
      <c r="E1" s="165"/>
      <c r="F1" s="165"/>
      <c r="G1" s="165"/>
      <c r="H1" s="165"/>
      <c r="I1" s="165"/>
      <c r="J1" s="165"/>
      <c r="K1" s="166"/>
      <c r="L1" s="169"/>
    </row>
    <row r="2" spans="1:13" ht="12.75" customHeight="1">
      <c r="A2" s="163"/>
      <c r="B2" s="163"/>
      <c r="C2" s="165"/>
      <c r="D2" s="165"/>
      <c r="E2" s="165"/>
      <c r="F2" s="165"/>
      <c r="G2" s="165"/>
      <c r="H2" s="165"/>
      <c r="I2" s="165"/>
      <c r="J2" s="165"/>
      <c r="K2" s="167"/>
      <c r="L2" s="170"/>
    </row>
    <row r="3" spans="1:13" ht="12.75" customHeight="1">
      <c r="A3" s="163"/>
      <c r="B3" s="163"/>
      <c r="C3" s="165"/>
      <c r="D3" s="165"/>
      <c r="E3" s="165"/>
      <c r="F3" s="165"/>
      <c r="G3" s="165"/>
      <c r="H3" s="165"/>
      <c r="I3" s="165"/>
      <c r="J3" s="165"/>
      <c r="K3" s="167"/>
      <c r="L3" s="170"/>
    </row>
    <row r="4" spans="1:13" ht="12.75" customHeight="1">
      <c r="A4" s="163"/>
      <c r="B4" s="163"/>
      <c r="C4" s="165"/>
      <c r="D4" s="165"/>
      <c r="E4" s="165"/>
      <c r="F4" s="165"/>
      <c r="G4" s="165"/>
      <c r="H4" s="165"/>
      <c r="I4" s="165"/>
      <c r="J4" s="165"/>
      <c r="K4" s="167"/>
      <c r="L4" s="170"/>
    </row>
    <row r="5" spans="1:13" ht="12.75" customHeight="1">
      <c r="A5" s="163"/>
      <c r="B5" s="163"/>
      <c r="C5" s="165"/>
      <c r="D5" s="165"/>
      <c r="E5" s="165"/>
      <c r="F5" s="165"/>
      <c r="G5" s="165"/>
      <c r="H5" s="165"/>
      <c r="I5" s="165"/>
      <c r="J5" s="165"/>
      <c r="K5" s="168"/>
      <c r="L5" s="171"/>
    </row>
    <row r="6" spans="1:13">
      <c r="A6" s="172"/>
      <c r="B6" s="173"/>
      <c r="C6" s="178" t="s">
        <v>44</v>
      </c>
      <c r="D6" s="179"/>
      <c r="E6" s="180"/>
      <c r="F6" s="178" t="s">
        <v>45</v>
      </c>
      <c r="G6" s="179"/>
      <c r="H6" s="179"/>
      <c r="I6" s="180"/>
      <c r="J6" s="59" t="s">
        <v>46</v>
      </c>
      <c r="K6" s="160" t="s">
        <v>235</v>
      </c>
      <c r="L6" s="160"/>
    </row>
    <row r="7" spans="1:13" ht="15" customHeight="1">
      <c r="A7" s="174"/>
      <c r="B7" s="175"/>
      <c r="C7" s="181" t="s">
        <v>115</v>
      </c>
      <c r="D7" s="182"/>
      <c r="E7" s="183"/>
      <c r="F7" s="172" t="s">
        <v>169</v>
      </c>
      <c r="G7" s="187"/>
      <c r="H7" s="187"/>
      <c r="I7" s="173"/>
      <c r="J7" s="156" t="s">
        <v>107</v>
      </c>
      <c r="K7" s="160"/>
      <c r="L7" s="160"/>
    </row>
    <row r="8" spans="1:13" ht="25.5" customHeight="1">
      <c r="A8" s="176"/>
      <c r="B8" s="177"/>
      <c r="C8" s="184"/>
      <c r="D8" s="185"/>
      <c r="E8" s="186"/>
      <c r="F8" s="176"/>
      <c r="G8" s="188"/>
      <c r="H8" s="188"/>
      <c r="I8" s="177"/>
      <c r="J8" s="157"/>
      <c r="K8" s="160"/>
      <c r="L8" s="160"/>
    </row>
    <row r="9" spans="1:13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3">
      <c r="A10" s="158" t="s">
        <v>47</v>
      </c>
      <c r="B10" s="158"/>
      <c r="C10" s="158" t="s">
        <v>116</v>
      </c>
      <c r="D10" s="158"/>
      <c r="E10" s="158"/>
      <c r="F10" s="59" t="s">
        <v>48</v>
      </c>
      <c r="G10" s="158" t="s">
        <v>170</v>
      </c>
      <c r="H10" s="158"/>
      <c r="I10" s="158"/>
      <c r="J10" s="158"/>
      <c r="K10" s="158"/>
      <c r="L10" s="158"/>
    </row>
    <row r="11" spans="1:13">
      <c r="A11" s="158" t="s">
        <v>49</v>
      </c>
      <c r="B11" s="158"/>
      <c r="C11" s="159"/>
      <c r="D11" s="160"/>
      <c r="E11" s="160"/>
      <c r="F11" s="59" t="s">
        <v>50</v>
      </c>
      <c r="G11" s="161"/>
      <c r="H11" s="160"/>
      <c r="I11" s="160"/>
      <c r="J11" s="160"/>
      <c r="K11" s="160"/>
      <c r="L11" s="160"/>
    </row>
    <row r="12" spans="1:13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3" ht="45">
      <c r="A13" s="66" t="s">
        <v>51</v>
      </c>
      <c r="B13" s="66" t="s">
        <v>52</v>
      </c>
      <c r="C13" s="66" t="s">
        <v>53</v>
      </c>
      <c r="D13" s="66" t="s">
        <v>54</v>
      </c>
      <c r="E13" s="66" t="s">
        <v>55</v>
      </c>
      <c r="F13" s="66" t="s">
        <v>56</v>
      </c>
      <c r="G13" s="66" t="s">
        <v>57</v>
      </c>
      <c r="H13" s="66" t="s">
        <v>474</v>
      </c>
      <c r="I13" s="66" t="s">
        <v>58</v>
      </c>
      <c r="J13" s="66" t="s">
        <v>59</v>
      </c>
      <c r="K13" s="66" t="s">
        <v>60</v>
      </c>
      <c r="L13" s="66" t="s">
        <v>61</v>
      </c>
    </row>
    <row r="14" spans="1:13" s="71" customFormat="1" ht="13.5" customHeight="1">
      <c r="A14" s="68">
        <v>1</v>
      </c>
      <c r="B14" s="81" t="s">
        <v>115</v>
      </c>
      <c r="C14" s="81" t="s">
        <v>115</v>
      </c>
      <c r="D14" s="83" t="s">
        <v>250</v>
      </c>
      <c r="E14" s="89" t="s">
        <v>171</v>
      </c>
      <c r="F14" s="189" t="s">
        <v>487</v>
      </c>
      <c r="G14" s="68">
        <v>1</v>
      </c>
      <c r="H14" s="68">
        <v>1</v>
      </c>
      <c r="I14" s="67">
        <v>44351</v>
      </c>
      <c r="J14" s="67"/>
      <c r="K14" s="69"/>
      <c r="L14" s="70"/>
      <c r="M14" s="103" t="s">
        <v>23</v>
      </c>
    </row>
    <row r="15" spans="1:13" s="71" customFormat="1" ht="13.5" customHeight="1">
      <c r="A15" s="68">
        <v>2</v>
      </c>
      <c r="B15" s="81" t="s">
        <v>172</v>
      </c>
      <c r="C15" s="81" t="s">
        <v>172</v>
      </c>
      <c r="D15" s="83" t="s">
        <v>173</v>
      </c>
      <c r="E15" s="89" t="s">
        <v>171</v>
      </c>
      <c r="F15" s="190" t="s">
        <v>65</v>
      </c>
      <c r="G15" s="68">
        <v>1</v>
      </c>
      <c r="H15" s="68">
        <v>1</v>
      </c>
      <c r="I15" s="67">
        <v>44358</v>
      </c>
      <c r="J15" s="67"/>
      <c r="K15" s="69"/>
      <c r="L15" s="82"/>
      <c r="M15" s="103" t="s">
        <v>96</v>
      </c>
    </row>
    <row r="16" spans="1:13" s="71" customFormat="1" ht="13.5" customHeight="1">
      <c r="A16" s="68">
        <v>3</v>
      </c>
      <c r="B16" s="81" t="s">
        <v>174</v>
      </c>
      <c r="C16" s="81" t="s">
        <v>174</v>
      </c>
      <c r="D16" s="83" t="s">
        <v>175</v>
      </c>
      <c r="E16" s="89" t="s">
        <v>171</v>
      </c>
      <c r="F16" s="190" t="s">
        <v>66</v>
      </c>
      <c r="G16" s="68">
        <v>1</v>
      </c>
      <c r="H16" s="68">
        <v>2</v>
      </c>
      <c r="I16" s="98" t="s">
        <v>414</v>
      </c>
      <c r="J16" s="67"/>
      <c r="K16" s="69"/>
      <c r="L16" s="70"/>
      <c r="M16" s="103" t="s">
        <v>83</v>
      </c>
    </row>
    <row r="17" spans="1:13" s="71" customFormat="1" ht="13.5" customHeight="1">
      <c r="A17" s="68">
        <v>4</v>
      </c>
      <c r="B17" s="81" t="s">
        <v>176</v>
      </c>
      <c r="C17" s="81" t="s">
        <v>176</v>
      </c>
      <c r="D17" s="83" t="s">
        <v>175</v>
      </c>
      <c r="E17" s="89" t="s">
        <v>171</v>
      </c>
      <c r="F17" s="189" t="s">
        <v>67</v>
      </c>
      <c r="G17" s="68">
        <v>2</v>
      </c>
      <c r="H17" s="68">
        <v>2</v>
      </c>
      <c r="I17" s="98" t="s">
        <v>414</v>
      </c>
      <c r="J17" s="67"/>
      <c r="K17" s="69"/>
      <c r="L17" s="70"/>
      <c r="M17" s="103" t="s">
        <v>97</v>
      </c>
    </row>
    <row r="18" spans="1:13" s="71" customFormat="1" ht="13.5" customHeight="1">
      <c r="A18" s="68">
        <v>5</v>
      </c>
      <c r="B18" s="81" t="s">
        <v>177</v>
      </c>
      <c r="C18" s="81" t="s">
        <v>177</v>
      </c>
      <c r="D18" s="83" t="s">
        <v>178</v>
      </c>
      <c r="E18" s="89" t="s">
        <v>171</v>
      </c>
      <c r="F18" s="190" t="s">
        <v>179</v>
      </c>
      <c r="G18" s="68">
        <v>1</v>
      </c>
      <c r="H18" s="68">
        <v>1</v>
      </c>
      <c r="I18" s="67">
        <v>44365</v>
      </c>
      <c r="J18" s="67"/>
      <c r="K18" s="69"/>
      <c r="L18" s="70"/>
      <c r="M18" s="103" t="s">
        <v>28</v>
      </c>
    </row>
    <row r="19" spans="1:13" s="71" customFormat="1" ht="13.5" customHeight="1">
      <c r="A19" s="68">
        <v>6</v>
      </c>
      <c r="B19" s="81" t="s">
        <v>180</v>
      </c>
      <c r="C19" s="81" t="s">
        <v>180</v>
      </c>
      <c r="D19" s="83" t="s">
        <v>178</v>
      </c>
      <c r="E19" s="89" t="s">
        <v>171</v>
      </c>
      <c r="F19" s="189" t="s">
        <v>68</v>
      </c>
      <c r="G19" s="68">
        <v>1</v>
      </c>
      <c r="H19" s="68">
        <v>2</v>
      </c>
      <c r="I19" s="67">
        <v>44151</v>
      </c>
      <c r="J19" s="67"/>
      <c r="K19" s="69"/>
      <c r="L19" s="70"/>
      <c r="M19" s="103" t="s">
        <v>34</v>
      </c>
    </row>
    <row r="20" spans="1:13" s="71" customFormat="1" ht="13.5" customHeight="1">
      <c r="A20" s="68">
        <v>7</v>
      </c>
      <c r="B20" s="81" t="s">
        <v>181</v>
      </c>
      <c r="C20" s="81" t="s">
        <v>181</v>
      </c>
      <c r="D20" s="83" t="s">
        <v>178</v>
      </c>
      <c r="E20" s="89" t="s">
        <v>171</v>
      </c>
      <c r="F20" s="189" t="s">
        <v>69</v>
      </c>
      <c r="G20" s="68">
        <v>1</v>
      </c>
      <c r="H20" s="68">
        <v>2</v>
      </c>
      <c r="I20" s="67">
        <v>44173</v>
      </c>
      <c r="J20" s="67"/>
      <c r="K20" s="69"/>
      <c r="L20" s="82" t="s">
        <v>117</v>
      </c>
      <c r="M20" s="103" t="s">
        <v>32</v>
      </c>
    </row>
    <row r="21" spans="1:13" s="71" customFormat="1" ht="13.5" customHeight="1">
      <c r="A21" s="68">
        <v>8</v>
      </c>
      <c r="B21" s="81" t="s">
        <v>182</v>
      </c>
      <c r="C21" s="81" t="s">
        <v>182</v>
      </c>
      <c r="D21" s="83" t="s">
        <v>173</v>
      </c>
      <c r="E21" s="89" t="s">
        <v>171</v>
      </c>
      <c r="F21" s="189" t="s">
        <v>183</v>
      </c>
      <c r="G21" s="68">
        <v>1</v>
      </c>
      <c r="H21" s="68">
        <v>2</v>
      </c>
      <c r="I21" s="67">
        <v>44469</v>
      </c>
      <c r="J21" s="67"/>
      <c r="K21" s="69"/>
      <c r="L21" s="70"/>
      <c r="M21" s="103" t="s">
        <v>38</v>
      </c>
    </row>
    <row r="22" spans="1:13" s="71" customFormat="1" ht="13.5" customHeight="1">
      <c r="A22" s="68">
        <v>9</v>
      </c>
      <c r="B22" s="81" t="s">
        <v>184</v>
      </c>
      <c r="C22" s="81" t="s">
        <v>184</v>
      </c>
      <c r="D22" s="83" t="s">
        <v>178</v>
      </c>
      <c r="E22" s="89" t="s">
        <v>171</v>
      </c>
      <c r="F22" s="189" t="s">
        <v>161</v>
      </c>
      <c r="G22" s="68">
        <v>1</v>
      </c>
      <c r="H22" s="68">
        <v>2</v>
      </c>
      <c r="I22" s="67">
        <v>44407</v>
      </c>
      <c r="J22" s="67"/>
      <c r="K22" s="69"/>
      <c r="L22" s="102" t="s">
        <v>434</v>
      </c>
      <c r="M22" s="103" t="s">
        <v>31</v>
      </c>
    </row>
    <row r="23" spans="1:13" s="71" customFormat="1" ht="13.5" customHeight="1">
      <c r="A23" s="68">
        <v>10</v>
      </c>
      <c r="B23" s="81" t="s">
        <v>185</v>
      </c>
      <c r="C23" s="81" t="s">
        <v>185</v>
      </c>
      <c r="D23" s="83" t="s">
        <v>70</v>
      </c>
      <c r="E23" s="89" t="s">
        <v>171</v>
      </c>
      <c r="F23" s="189" t="s">
        <v>167</v>
      </c>
      <c r="G23" s="68">
        <v>1</v>
      </c>
      <c r="H23" s="68">
        <v>2</v>
      </c>
      <c r="I23" s="67">
        <v>44352</v>
      </c>
      <c r="J23" s="67"/>
      <c r="K23" s="69"/>
      <c r="L23" s="70"/>
      <c r="M23" s="103" t="s">
        <v>35</v>
      </c>
    </row>
    <row r="24" spans="1:13" s="71" customFormat="1" ht="13.5" customHeight="1">
      <c r="A24" s="68">
        <v>11</v>
      </c>
      <c r="B24" s="81" t="s">
        <v>186</v>
      </c>
      <c r="C24" s="81" t="s">
        <v>186</v>
      </c>
      <c r="D24" s="83" t="s">
        <v>178</v>
      </c>
      <c r="E24" s="89" t="s">
        <v>171</v>
      </c>
      <c r="F24" s="189" t="s">
        <v>71</v>
      </c>
      <c r="G24" s="68">
        <v>1</v>
      </c>
      <c r="H24" s="68">
        <v>2</v>
      </c>
      <c r="I24" s="67">
        <v>43846</v>
      </c>
      <c r="J24" s="67"/>
      <c r="K24" s="69"/>
      <c r="L24" s="70"/>
      <c r="M24" s="103" t="s">
        <v>39</v>
      </c>
    </row>
    <row r="25" spans="1:13" s="71" customFormat="1" ht="13.5" customHeight="1">
      <c r="A25" s="68">
        <v>12</v>
      </c>
      <c r="B25" s="81" t="s">
        <v>435</v>
      </c>
      <c r="C25" s="81" t="s">
        <v>435</v>
      </c>
      <c r="D25" s="83" t="s">
        <v>75</v>
      </c>
      <c r="E25" s="89" t="s">
        <v>171</v>
      </c>
      <c r="F25" s="189" t="s">
        <v>72</v>
      </c>
      <c r="G25" s="68">
        <v>1</v>
      </c>
      <c r="H25" s="68">
        <v>2</v>
      </c>
      <c r="I25" s="98" t="s">
        <v>404</v>
      </c>
      <c r="J25" s="67"/>
      <c r="K25" s="69"/>
      <c r="L25" s="70"/>
      <c r="M25" s="103" t="s">
        <v>37</v>
      </c>
    </row>
    <row r="26" spans="1:13" s="71" customFormat="1" ht="13.5" customHeight="1">
      <c r="A26" s="68">
        <v>13</v>
      </c>
      <c r="B26" s="81" t="s">
        <v>187</v>
      </c>
      <c r="C26" s="81" t="s">
        <v>187</v>
      </c>
      <c r="D26" s="83" t="s">
        <v>73</v>
      </c>
      <c r="E26" s="89" t="s">
        <v>188</v>
      </c>
      <c r="F26" s="190" t="s">
        <v>265</v>
      </c>
      <c r="G26" s="68">
        <v>1</v>
      </c>
      <c r="H26" s="68">
        <v>1</v>
      </c>
      <c r="I26" s="67">
        <v>44358</v>
      </c>
      <c r="J26" s="67"/>
      <c r="K26" s="69"/>
      <c r="L26" s="70"/>
      <c r="M26" s="103" t="s">
        <v>261</v>
      </c>
    </row>
    <row r="27" spans="1:13" s="71" customFormat="1" ht="13.5" customHeight="1">
      <c r="A27" s="68">
        <v>14</v>
      </c>
      <c r="B27" s="81" t="s">
        <v>189</v>
      </c>
      <c r="C27" s="81" t="s">
        <v>189</v>
      </c>
      <c r="D27" s="83" t="s">
        <v>73</v>
      </c>
      <c r="E27" s="89" t="s">
        <v>188</v>
      </c>
      <c r="F27" s="190" t="s">
        <v>281</v>
      </c>
      <c r="G27" s="68">
        <v>1</v>
      </c>
      <c r="H27" s="68">
        <v>2</v>
      </c>
      <c r="I27" s="67">
        <v>44433</v>
      </c>
      <c r="J27" s="67"/>
      <c r="K27" s="69"/>
      <c r="L27" s="70"/>
      <c r="M27" s="103" t="s">
        <v>282</v>
      </c>
    </row>
    <row r="28" spans="1:13" s="71" customFormat="1" ht="13.5" customHeight="1">
      <c r="A28" s="68">
        <v>15</v>
      </c>
      <c r="B28" s="81" t="s">
        <v>190</v>
      </c>
      <c r="C28" s="81" t="s">
        <v>190</v>
      </c>
      <c r="D28" s="83" t="s">
        <v>74</v>
      </c>
      <c r="E28" s="89" t="s">
        <v>171</v>
      </c>
      <c r="F28" s="189" t="s">
        <v>376</v>
      </c>
      <c r="G28" s="68">
        <v>1</v>
      </c>
      <c r="H28" s="68">
        <v>2</v>
      </c>
      <c r="I28" s="67">
        <v>44424</v>
      </c>
      <c r="J28" s="67"/>
      <c r="K28" s="69"/>
      <c r="L28" s="70"/>
      <c r="M28" s="103" t="s">
        <v>375</v>
      </c>
    </row>
    <row r="29" spans="1:13" s="71" customFormat="1" ht="13.5" customHeight="1">
      <c r="A29" s="68">
        <v>16</v>
      </c>
      <c r="B29" s="81" t="s">
        <v>191</v>
      </c>
      <c r="C29" s="81" t="s">
        <v>191</v>
      </c>
      <c r="D29" s="83" t="s">
        <v>75</v>
      </c>
      <c r="E29" s="89" t="s">
        <v>171</v>
      </c>
      <c r="F29" s="189" t="s">
        <v>475</v>
      </c>
      <c r="G29" s="68">
        <v>1</v>
      </c>
      <c r="H29" s="68">
        <v>2</v>
      </c>
      <c r="I29" s="67">
        <v>44438</v>
      </c>
      <c r="J29" s="67"/>
      <c r="K29" s="69"/>
      <c r="L29" s="70"/>
      <c r="M29" s="103" t="s">
        <v>86</v>
      </c>
    </row>
    <row r="30" spans="1:13" s="71" customFormat="1" ht="13.5" customHeight="1">
      <c r="A30" s="68">
        <v>17</v>
      </c>
      <c r="B30" s="81" t="s">
        <v>192</v>
      </c>
      <c r="C30" s="81" t="s">
        <v>192</v>
      </c>
      <c r="D30" s="83" t="s">
        <v>75</v>
      </c>
      <c r="E30" s="89" t="s">
        <v>171</v>
      </c>
      <c r="F30" s="189" t="s">
        <v>291</v>
      </c>
      <c r="G30" s="68">
        <v>1</v>
      </c>
      <c r="H30" s="68">
        <v>2</v>
      </c>
      <c r="I30" s="67">
        <v>44393</v>
      </c>
      <c r="J30" s="67"/>
      <c r="K30" s="69"/>
      <c r="L30" s="70"/>
      <c r="M30" s="103" t="s">
        <v>85</v>
      </c>
    </row>
    <row r="31" spans="1:13" s="71" customFormat="1" ht="13.5" customHeight="1">
      <c r="A31" s="68">
        <v>18</v>
      </c>
      <c r="B31" s="81" t="s">
        <v>193</v>
      </c>
      <c r="C31" s="81" t="s">
        <v>193</v>
      </c>
      <c r="D31" s="83" t="s">
        <v>75</v>
      </c>
      <c r="E31" s="89" t="s">
        <v>171</v>
      </c>
      <c r="F31" s="189" t="s">
        <v>415</v>
      </c>
      <c r="G31" s="68">
        <v>1</v>
      </c>
      <c r="H31" s="68">
        <v>2</v>
      </c>
      <c r="I31" s="67">
        <v>44441</v>
      </c>
      <c r="J31" s="67"/>
      <c r="K31" s="69"/>
      <c r="L31" s="70"/>
      <c r="M31" s="103" t="s">
        <v>90</v>
      </c>
    </row>
    <row r="32" spans="1:13" s="71" customFormat="1" ht="13.5" customHeight="1">
      <c r="A32" s="68">
        <v>19</v>
      </c>
      <c r="B32" s="81" t="s">
        <v>194</v>
      </c>
      <c r="C32" s="81" t="s">
        <v>194</v>
      </c>
      <c r="D32" s="83" t="s">
        <v>75</v>
      </c>
      <c r="E32" s="89" t="s">
        <v>171</v>
      </c>
      <c r="F32" s="189" t="s">
        <v>294</v>
      </c>
      <c r="G32" s="68">
        <v>1</v>
      </c>
      <c r="H32" s="68">
        <v>2</v>
      </c>
      <c r="I32" s="67">
        <v>44431</v>
      </c>
      <c r="J32" s="67"/>
      <c r="K32" s="69"/>
      <c r="L32" s="70"/>
      <c r="M32" s="103" t="s">
        <v>122</v>
      </c>
    </row>
    <row r="33" spans="1:13" s="71" customFormat="1" ht="13.5" customHeight="1">
      <c r="A33" s="68">
        <v>20</v>
      </c>
      <c r="B33" s="81" t="s">
        <v>195</v>
      </c>
      <c r="C33" s="81" t="s">
        <v>195</v>
      </c>
      <c r="D33" s="83" t="s">
        <v>75</v>
      </c>
      <c r="E33" s="89" t="s">
        <v>171</v>
      </c>
      <c r="F33" s="189" t="s">
        <v>295</v>
      </c>
      <c r="G33" s="68">
        <v>1</v>
      </c>
      <c r="H33" s="68">
        <v>2</v>
      </c>
      <c r="I33" s="74">
        <v>44431</v>
      </c>
      <c r="J33" s="67"/>
      <c r="K33" s="69"/>
      <c r="L33" s="70"/>
      <c r="M33" s="103" t="s">
        <v>123</v>
      </c>
    </row>
    <row r="34" spans="1:13" s="71" customFormat="1" ht="13.5" customHeight="1">
      <c r="A34" s="68">
        <v>21</v>
      </c>
      <c r="B34" s="81" t="s">
        <v>196</v>
      </c>
      <c r="C34" s="81" t="s">
        <v>196</v>
      </c>
      <c r="D34" s="83" t="s">
        <v>79</v>
      </c>
      <c r="E34" s="89" t="s">
        <v>171</v>
      </c>
      <c r="F34" s="190" t="s">
        <v>293</v>
      </c>
      <c r="G34" s="68">
        <v>1</v>
      </c>
      <c r="H34" s="68">
        <v>2</v>
      </c>
      <c r="I34" s="74">
        <v>44431</v>
      </c>
      <c r="J34" s="67"/>
      <c r="K34" s="69"/>
      <c r="L34" s="70"/>
      <c r="M34" s="103" t="s">
        <v>91</v>
      </c>
    </row>
    <row r="35" spans="1:13" s="71" customFormat="1" ht="13.5" customHeight="1">
      <c r="A35" s="68">
        <v>22</v>
      </c>
      <c r="B35" s="81" t="s">
        <v>197</v>
      </c>
      <c r="C35" s="81" t="s">
        <v>197</v>
      </c>
      <c r="D35" s="83" t="s">
        <v>75</v>
      </c>
      <c r="E35" s="89" t="s">
        <v>171</v>
      </c>
      <c r="F35" s="190" t="s">
        <v>290</v>
      </c>
      <c r="G35" s="68">
        <v>1</v>
      </c>
      <c r="H35" s="68">
        <v>1</v>
      </c>
      <c r="I35" s="74">
        <v>44393</v>
      </c>
      <c r="J35" s="67"/>
      <c r="K35" s="69"/>
      <c r="L35" s="70"/>
      <c r="M35" s="103" t="s">
        <v>84</v>
      </c>
    </row>
    <row r="36" spans="1:13" s="71" customFormat="1" ht="13.5" customHeight="1">
      <c r="A36" s="68">
        <v>23</v>
      </c>
      <c r="B36" s="81" t="s">
        <v>198</v>
      </c>
      <c r="C36" s="81" t="s">
        <v>198</v>
      </c>
      <c r="D36" s="83" t="s">
        <v>75</v>
      </c>
      <c r="E36" s="89" t="s">
        <v>188</v>
      </c>
      <c r="F36" s="190" t="s">
        <v>267</v>
      </c>
      <c r="G36" s="68">
        <v>1</v>
      </c>
      <c r="H36" s="68">
        <v>1</v>
      </c>
      <c r="I36" s="74">
        <v>44407</v>
      </c>
      <c r="J36" s="67"/>
      <c r="K36" s="69"/>
      <c r="L36" s="70"/>
      <c r="M36" s="103" t="s">
        <v>263</v>
      </c>
    </row>
    <row r="37" spans="1:13" s="71" customFormat="1" ht="13.5" customHeight="1">
      <c r="A37" s="68">
        <v>24</v>
      </c>
      <c r="B37" s="81" t="s">
        <v>199</v>
      </c>
      <c r="C37" s="81" t="s">
        <v>199</v>
      </c>
      <c r="D37" s="83" t="s">
        <v>75</v>
      </c>
      <c r="E37" s="89" t="s">
        <v>188</v>
      </c>
      <c r="F37" s="190" t="s">
        <v>397</v>
      </c>
      <c r="G37" s="68">
        <v>1</v>
      </c>
      <c r="H37" s="68">
        <v>2</v>
      </c>
      <c r="I37" s="74">
        <v>44486</v>
      </c>
      <c r="J37" s="67"/>
      <c r="K37" s="69"/>
      <c r="L37" s="70"/>
      <c r="M37" s="103" t="s">
        <v>396</v>
      </c>
    </row>
    <row r="38" spans="1:13" s="85" customFormat="1" ht="13.5" customHeight="1">
      <c r="A38" s="68">
        <v>25</v>
      </c>
      <c r="B38" s="81" t="s">
        <v>200</v>
      </c>
      <c r="C38" s="81" t="s">
        <v>200</v>
      </c>
      <c r="D38" s="83" t="s">
        <v>75</v>
      </c>
      <c r="E38" s="89" t="s">
        <v>171</v>
      </c>
      <c r="F38" s="190" t="s">
        <v>76</v>
      </c>
      <c r="G38" s="68">
        <v>1</v>
      </c>
      <c r="H38" s="68">
        <v>2</v>
      </c>
      <c r="I38" s="74">
        <v>44456</v>
      </c>
      <c r="J38" s="72"/>
      <c r="K38" s="84"/>
      <c r="L38" s="73"/>
      <c r="M38" s="87" t="s">
        <v>40</v>
      </c>
    </row>
    <row r="39" spans="1:13" s="85" customFormat="1" ht="13.5" customHeight="1">
      <c r="A39" s="68">
        <v>26</v>
      </c>
      <c r="B39" s="81" t="s">
        <v>201</v>
      </c>
      <c r="C39" s="81" t="s">
        <v>201</v>
      </c>
      <c r="D39" s="83" t="s">
        <v>75</v>
      </c>
      <c r="E39" s="89" t="s">
        <v>171</v>
      </c>
      <c r="F39" s="190" t="s">
        <v>421</v>
      </c>
      <c r="G39" s="68">
        <v>1</v>
      </c>
      <c r="H39" s="68">
        <v>2</v>
      </c>
      <c r="I39" s="74">
        <v>44438</v>
      </c>
      <c r="J39" s="72"/>
      <c r="K39" s="84"/>
      <c r="L39" s="73"/>
      <c r="M39" s="87" t="s">
        <v>422</v>
      </c>
    </row>
    <row r="40" spans="1:13" s="85" customFormat="1" ht="13.5" customHeight="1">
      <c r="A40" s="68">
        <v>27</v>
      </c>
      <c r="B40" s="81" t="s">
        <v>202</v>
      </c>
      <c r="C40" s="81" t="s">
        <v>202</v>
      </c>
      <c r="D40" s="83" t="s">
        <v>75</v>
      </c>
      <c r="E40" s="89" t="s">
        <v>171</v>
      </c>
      <c r="F40" s="190" t="s">
        <v>292</v>
      </c>
      <c r="G40" s="68">
        <v>1</v>
      </c>
      <c r="H40" s="68">
        <v>2</v>
      </c>
      <c r="I40" s="74">
        <v>44400</v>
      </c>
      <c r="J40" s="72"/>
      <c r="K40" s="84"/>
      <c r="L40" s="73"/>
      <c r="M40" s="87" t="s">
        <v>88</v>
      </c>
    </row>
    <row r="41" spans="1:13" s="85" customFormat="1" ht="13.5" customHeight="1">
      <c r="A41" s="68">
        <v>28</v>
      </c>
      <c r="B41" s="81" t="s">
        <v>302</v>
      </c>
      <c r="C41" s="81" t="s">
        <v>302</v>
      </c>
      <c r="D41" s="83" t="s">
        <v>75</v>
      </c>
      <c r="E41" s="89" t="s">
        <v>171</v>
      </c>
      <c r="F41" s="190" t="s">
        <v>301</v>
      </c>
      <c r="G41" s="68">
        <v>1</v>
      </c>
      <c r="H41" s="68">
        <v>2</v>
      </c>
      <c r="I41" s="74">
        <v>44424</v>
      </c>
      <c r="J41" s="72"/>
      <c r="K41" s="84"/>
      <c r="L41" s="73"/>
      <c r="M41" s="87" t="s">
        <v>300</v>
      </c>
    </row>
    <row r="42" spans="1:13" s="71" customFormat="1" ht="13.5" customHeight="1">
      <c r="A42" s="68">
        <v>29</v>
      </c>
      <c r="B42" s="81" t="s">
        <v>203</v>
      </c>
      <c r="C42" s="81" t="s">
        <v>203</v>
      </c>
      <c r="D42" s="83" t="s">
        <v>75</v>
      </c>
      <c r="E42" s="89" t="s">
        <v>188</v>
      </c>
      <c r="F42" s="189" t="s">
        <v>77</v>
      </c>
      <c r="G42" s="68">
        <v>1</v>
      </c>
      <c r="H42" s="68">
        <v>2</v>
      </c>
      <c r="I42" s="74">
        <v>44446</v>
      </c>
      <c r="J42" s="67"/>
      <c r="K42" s="69"/>
      <c r="L42" s="70"/>
      <c r="M42" s="103" t="s">
        <v>33</v>
      </c>
    </row>
    <row r="43" spans="1:13" s="71" customFormat="1" ht="13.5" customHeight="1">
      <c r="A43" s="68">
        <v>30</v>
      </c>
      <c r="B43" s="89" t="s">
        <v>204</v>
      </c>
      <c r="C43" s="89" t="s">
        <v>204</v>
      </c>
      <c r="D43" s="83" t="s">
        <v>70</v>
      </c>
      <c r="E43" s="89" t="s">
        <v>188</v>
      </c>
      <c r="F43" s="189" t="s">
        <v>405</v>
      </c>
      <c r="G43" s="68">
        <v>1</v>
      </c>
      <c r="H43" s="68">
        <v>1</v>
      </c>
      <c r="I43" s="74">
        <v>44400</v>
      </c>
      <c r="J43" s="67"/>
      <c r="K43" s="69"/>
      <c r="L43" s="70"/>
      <c r="M43" s="103" t="s">
        <v>406</v>
      </c>
    </row>
    <row r="44" spans="1:13" s="71" customFormat="1" ht="13.5" customHeight="1">
      <c r="A44" s="68">
        <v>31</v>
      </c>
      <c r="B44" s="81" t="s">
        <v>205</v>
      </c>
      <c r="C44" s="81" t="s">
        <v>205</v>
      </c>
      <c r="D44" s="83" t="s">
        <v>75</v>
      </c>
      <c r="E44" s="89" t="s">
        <v>171</v>
      </c>
      <c r="F44" s="190" t="s">
        <v>343</v>
      </c>
      <c r="G44" s="68">
        <v>1</v>
      </c>
      <c r="H44" s="68">
        <v>2</v>
      </c>
      <c r="I44" s="67">
        <v>44386</v>
      </c>
      <c r="J44" s="67"/>
      <c r="K44" s="69"/>
      <c r="L44" s="70"/>
      <c r="M44" s="103" t="s">
        <v>337</v>
      </c>
    </row>
    <row r="45" spans="1:13" s="71" customFormat="1" ht="13.5" customHeight="1">
      <c r="A45" s="68">
        <v>32</v>
      </c>
      <c r="B45" s="81" t="s">
        <v>206</v>
      </c>
      <c r="C45" s="81" t="s">
        <v>206</v>
      </c>
      <c r="D45" s="83" t="s">
        <v>74</v>
      </c>
      <c r="E45" s="89" t="s">
        <v>171</v>
      </c>
      <c r="F45" s="190" t="s">
        <v>409</v>
      </c>
      <c r="G45" s="68">
        <v>1</v>
      </c>
      <c r="H45" s="68">
        <v>2</v>
      </c>
      <c r="I45" s="67">
        <v>44386</v>
      </c>
      <c r="J45" s="67"/>
      <c r="K45" s="69"/>
      <c r="L45" s="70"/>
      <c r="M45" s="103" t="s">
        <v>410</v>
      </c>
    </row>
    <row r="46" spans="1:13" s="71" customFormat="1" ht="13.5" customHeight="1">
      <c r="A46" s="68">
        <v>33</v>
      </c>
      <c r="B46" s="81" t="s">
        <v>207</v>
      </c>
      <c r="C46" s="81" t="s">
        <v>207</v>
      </c>
      <c r="D46" s="83" t="s">
        <v>74</v>
      </c>
      <c r="E46" s="89" t="s">
        <v>188</v>
      </c>
      <c r="F46" s="190" t="s">
        <v>78</v>
      </c>
      <c r="G46" s="68">
        <v>1</v>
      </c>
      <c r="H46" s="68">
        <v>2</v>
      </c>
      <c r="I46" s="67">
        <v>44365</v>
      </c>
      <c r="J46" s="67"/>
      <c r="K46" s="69"/>
      <c r="L46" s="70"/>
      <c r="M46" s="103" t="s">
        <v>80</v>
      </c>
    </row>
    <row r="47" spans="1:13" s="71" customFormat="1" ht="13.5" customHeight="1">
      <c r="A47" s="68">
        <v>34</v>
      </c>
      <c r="B47" s="81" t="s">
        <v>208</v>
      </c>
      <c r="C47" s="81" t="s">
        <v>208</v>
      </c>
      <c r="D47" s="83" t="s">
        <v>74</v>
      </c>
      <c r="E47" s="89" t="s">
        <v>188</v>
      </c>
      <c r="F47" s="190" t="s">
        <v>273</v>
      </c>
      <c r="G47" s="68">
        <v>1</v>
      </c>
      <c r="H47" s="68">
        <v>2</v>
      </c>
      <c r="I47" s="67">
        <v>44422</v>
      </c>
      <c r="J47" s="67"/>
      <c r="K47" s="69"/>
      <c r="L47" s="70"/>
      <c r="M47" s="103" t="s">
        <v>275</v>
      </c>
    </row>
    <row r="48" spans="1:13" s="71" customFormat="1" ht="13.5" customHeight="1">
      <c r="A48" s="68">
        <v>35</v>
      </c>
      <c r="B48" s="81" t="s">
        <v>209</v>
      </c>
      <c r="C48" s="81" t="s">
        <v>209</v>
      </c>
      <c r="D48" s="83" t="s">
        <v>74</v>
      </c>
      <c r="E48" s="89" t="s">
        <v>188</v>
      </c>
      <c r="F48" s="190" t="s">
        <v>325</v>
      </c>
      <c r="G48" s="68">
        <v>1</v>
      </c>
      <c r="H48" s="68">
        <v>2</v>
      </c>
      <c r="I48" s="67">
        <v>44456</v>
      </c>
      <c r="J48" s="67"/>
      <c r="K48" s="69"/>
      <c r="L48" s="70"/>
      <c r="M48" s="103" t="s">
        <v>326</v>
      </c>
    </row>
    <row r="49" spans="1:13" s="71" customFormat="1" ht="13.5" customHeight="1">
      <c r="A49" s="68">
        <v>36</v>
      </c>
      <c r="B49" s="81" t="s">
        <v>210</v>
      </c>
      <c r="C49" s="81" t="s">
        <v>210</v>
      </c>
      <c r="D49" s="83" t="s">
        <v>74</v>
      </c>
      <c r="E49" s="89" t="s">
        <v>188</v>
      </c>
      <c r="F49" s="190" t="s">
        <v>321</v>
      </c>
      <c r="G49" s="68">
        <v>1</v>
      </c>
      <c r="H49" s="68">
        <v>2</v>
      </c>
      <c r="I49" s="67">
        <v>44438</v>
      </c>
      <c r="J49" s="67"/>
      <c r="K49" s="69"/>
      <c r="L49" s="70"/>
      <c r="M49" s="103" t="s">
        <v>322</v>
      </c>
    </row>
    <row r="50" spans="1:13" s="71" customFormat="1" ht="14.25" customHeight="1">
      <c r="A50" s="68">
        <v>37</v>
      </c>
      <c r="B50" s="81" t="s">
        <v>211</v>
      </c>
      <c r="C50" s="81" t="s">
        <v>211</v>
      </c>
      <c r="D50" s="83" t="s">
        <v>74</v>
      </c>
      <c r="E50" s="89" t="s">
        <v>171</v>
      </c>
      <c r="F50" s="189" t="s">
        <v>329</v>
      </c>
      <c r="G50" s="68">
        <v>1</v>
      </c>
      <c r="H50" s="68">
        <v>2</v>
      </c>
      <c r="I50" s="67">
        <v>44456</v>
      </c>
      <c r="J50" s="67"/>
      <c r="K50" s="69"/>
      <c r="L50" s="70"/>
      <c r="M50" s="103" t="s">
        <v>330</v>
      </c>
    </row>
    <row r="51" spans="1:13" s="71" customFormat="1" ht="13.5" customHeight="1">
      <c r="A51" s="68">
        <v>38</v>
      </c>
      <c r="B51" s="81" t="s">
        <v>212</v>
      </c>
      <c r="C51" s="81" t="s">
        <v>212</v>
      </c>
      <c r="D51" s="83" t="s">
        <v>74</v>
      </c>
      <c r="E51" s="89" t="s">
        <v>171</v>
      </c>
      <c r="F51" s="189" t="s">
        <v>379</v>
      </c>
      <c r="G51" s="68">
        <v>1</v>
      </c>
      <c r="H51" s="68">
        <v>2</v>
      </c>
      <c r="I51" s="67">
        <v>44407</v>
      </c>
      <c r="J51" s="67"/>
      <c r="K51" s="69"/>
      <c r="L51" s="70"/>
      <c r="M51" s="103" t="s">
        <v>380</v>
      </c>
    </row>
    <row r="52" spans="1:13" s="71" customFormat="1" ht="13.5" customHeight="1">
      <c r="A52" s="68">
        <v>39</v>
      </c>
      <c r="B52" s="89" t="s">
        <v>213</v>
      </c>
      <c r="C52" s="89" t="s">
        <v>213</v>
      </c>
      <c r="D52" s="83" t="s">
        <v>74</v>
      </c>
      <c r="E52" s="89" t="s">
        <v>171</v>
      </c>
      <c r="F52" s="189" t="s">
        <v>277</v>
      </c>
      <c r="G52" s="68">
        <v>1</v>
      </c>
      <c r="H52" s="68">
        <v>2</v>
      </c>
      <c r="I52" s="67">
        <v>44407</v>
      </c>
      <c r="J52" s="67"/>
      <c r="K52" s="69"/>
      <c r="L52" s="70"/>
      <c r="M52" s="103" t="s">
        <v>278</v>
      </c>
    </row>
    <row r="53" spans="1:13" s="71" customFormat="1" ht="13.5" customHeight="1">
      <c r="A53" s="68">
        <v>40</v>
      </c>
      <c r="B53" s="81" t="s">
        <v>214</v>
      </c>
      <c r="C53" s="81" t="s">
        <v>214</v>
      </c>
      <c r="D53" s="83" t="s">
        <v>74</v>
      </c>
      <c r="E53" s="89" t="s">
        <v>171</v>
      </c>
      <c r="F53" s="189" t="s">
        <v>309</v>
      </c>
      <c r="G53" s="68">
        <v>1</v>
      </c>
      <c r="H53" s="68">
        <v>2</v>
      </c>
      <c r="I53" s="67">
        <v>44393</v>
      </c>
      <c r="J53" s="67"/>
      <c r="K53" s="69"/>
      <c r="L53" s="70"/>
      <c r="M53" s="103" t="s">
        <v>310</v>
      </c>
    </row>
    <row r="54" spans="1:13" s="71" customFormat="1" ht="13.5" customHeight="1">
      <c r="A54" s="68">
        <v>41</v>
      </c>
      <c r="B54" s="81" t="s">
        <v>215</v>
      </c>
      <c r="C54" s="81" t="s">
        <v>215</v>
      </c>
      <c r="D54" s="83" t="s">
        <v>74</v>
      </c>
      <c r="E54" s="89" t="s">
        <v>171</v>
      </c>
      <c r="F54" s="189" t="s">
        <v>476</v>
      </c>
      <c r="G54" s="68">
        <v>1</v>
      </c>
      <c r="H54" s="68">
        <v>2</v>
      </c>
      <c r="I54" s="67">
        <v>44393</v>
      </c>
      <c r="J54" s="67"/>
      <c r="K54" s="69"/>
      <c r="L54" s="70"/>
      <c r="M54" s="103" t="s">
        <v>360</v>
      </c>
    </row>
    <row r="55" spans="1:13" s="71" customFormat="1" ht="13.5" customHeight="1">
      <c r="A55" s="68">
        <v>42</v>
      </c>
      <c r="B55" s="81" t="s">
        <v>216</v>
      </c>
      <c r="C55" s="81" t="s">
        <v>216</v>
      </c>
      <c r="D55" s="83" t="s">
        <v>73</v>
      </c>
      <c r="E55" s="89" t="s">
        <v>188</v>
      </c>
      <c r="F55" s="190" t="s">
        <v>317</v>
      </c>
      <c r="G55" s="68">
        <v>1</v>
      </c>
      <c r="H55" s="68">
        <v>2</v>
      </c>
      <c r="I55" s="67">
        <v>44464</v>
      </c>
      <c r="J55" s="67"/>
      <c r="K55" s="69"/>
      <c r="L55" s="70"/>
      <c r="M55" s="103" t="s">
        <v>318</v>
      </c>
    </row>
    <row r="56" spans="1:13" s="71" customFormat="1" ht="13.5" customHeight="1">
      <c r="A56" s="68">
        <v>43</v>
      </c>
      <c r="B56" s="81" t="s">
        <v>217</v>
      </c>
      <c r="C56" s="81" t="s">
        <v>217</v>
      </c>
      <c r="D56" s="83" t="s">
        <v>218</v>
      </c>
      <c r="E56" s="89" t="s">
        <v>188</v>
      </c>
      <c r="F56" s="190" t="s">
        <v>269</v>
      </c>
      <c r="G56" s="68">
        <v>1</v>
      </c>
      <c r="H56" s="68">
        <v>2</v>
      </c>
      <c r="I56" s="67">
        <v>44407</v>
      </c>
      <c r="J56" s="67"/>
      <c r="K56" s="69"/>
      <c r="L56" s="70"/>
      <c r="M56" s="103" t="s">
        <v>270</v>
      </c>
    </row>
    <row r="57" spans="1:13" s="71" customFormat="1" ht="13.5" customHeight="1">
      <c r="A57" s="68">
        <v>44</v>
      </c>
      <c r="B57" s="81" t="s">
        <v>219</v>
      </c>
      <c r="C57" s="81" t="s">
        <v>219</v>
      </c>
      <c r="D57" s="83" t="s">
        <v>74</v>
      </c>
      <c r="E57" s="89" t="s">
        <v>188</v>
      </c>
      <c r="F57" s="189" t="s">
        <v>363</v>
      </c>
      <c r="G57" s="68">
        <v>1</v>
      </c>
      <c r="H57" s="68">
        <v>2</v>
      </c>
      <c r="I57" s="67">
        <v>44407</v>
      </c>
      <c r="J57" s="67"/>
      <c r="K57" s="69"/>
      <c r="L57" s="70"/>
      <c r="M57" s="103" t="s">
        <v>364</v>
      </c>
    </row>
    <row r="58" spans="1:13" s="71" customFormat="1" ht="13.5" customHeight="1">
      <c r="A58" s="68">
        <v>45</v>
      </c>
      <c r="B58" s="81" t="s">
        <v>220</v>
      </c>
      <c r="C58" s="81" t="s">
        <v>220</v>
      </c>
      <c r="D58" s="83" t="s">
        <v>74</v>
      </c>
      <c r="E58" s="89" t="s">
        <v>188</v>
      </c>
      <c r="F58" s="189" t="s">
        <v>119</v>
      </c>
      <c r="G58" s="68">
        <v>1</v>
      </c>
      <c r="H58" s="68">
        <v>2</v>
      </c>
      <c r="I58" s="98">
        <v>44438</v>
      </c>
      <c r="J58" s="67"/>
      <c r="K58" s="69"/>
      <c r="L58" s="70"/>
      <c r="M58" s="103" t="s">
        <v>127</v>
      </c>
    </row>
    <row r="59" spans="1:13" s="71" customFormat="1" ht="13.5" customHeight="1">
      <c r="A59" s="68">
        <v>46</v>
      </c>
      <c r="B59" s="81" t="s">
        <v>221</v>
      </c>
      <c r="C59" s="81" t="s">
        <v>221</v>
      </c>
      <c r="D59" s="83" t="s">
        <v>118</v>
      </c>
      <c r="E59" s="89" t="s">
        <v>188</v>
      </c>
      <c r="F59" s="189" t="s">
        <v>313</v>
      </c>
      <c r="G59" s="68">
        <v>1</v>
      </c>
      <c r="H59" s="68">
        <v>2</v>
      </c>
      <c r="I59" s="98">
        <v>44464</v>
      </c>
      <c r="J59" s="67"/>
      <c r="K59" s="69"/>
      <c r="L59" s="70"/>
      <c r="M59" s="103" t="s">
        <v>314</v>
      </c>
    </row>
    <row r="60" spans="1:13" s="71" customFormat="1" ht="13.5" customHeight="1">
      <c r="A60" s="68">
        <v>47</v>
      </c>
      <c r="B60" s="81" t="s">
        <v>222</v>
      </c>
      <c r="C60" s="81" t="s">
        <v>222</v>
      </c>
      <c r="D60" s="83" t="s">
        <v>118</v>
      </c>
      <c r="E60" s="89" t="s">
        <v>171</v>
      </c>
      <c r="F60" s="189" t="s">
        <v>120</v>
      </c>
      <c r="G60" s="68">
        <v>1</v>
      </c>
      <c r="H60" s="68">
        <v>2</v>
      </c>
      <c r="I60" s="67">
        <v>44410</v>
      </c>
      <c r="J60" s="67"/>
      <c r="K60" s="69"/>
      <c r="L60" s="70"/>
      <c r="M60" s="103" t="s">
        <v>128</v>
      </c>
    </row>
    <row r="61" spans="1:13" s="71" customFormat="1" ht="13.5" customHeight="1">
      <c r="A61" s="68">
        <v>48</v>
      </c>
      <c r="B61" s="81" t="s">
        <v>223</v>
      </c>
      <c r="C61" s="81" t="s">
        <v>223</v>
      </c>
      <c r="D61" s="83" t="s">
        <v>79</v>
      </c>
      <c r="E61" s="89" t="s">
        <v>171</v>
      </c>
      <c r="F61" s="189" t="s">
        <v>401</v>
      </c>
      <c r="G61" s="68">
        <v>1</v>
      </c>
      <c r="H61" s="68">
        <v>2</v>
      </c>
      <c r="I61" s="67">
        <v>44433</v>
      </c>
      <c r="J61" s="67"/>
      <c r="K61" s="69"/>
      <c r="L61" s="70"/>
      <c r="M61" s="103" t="s">
        <v>400</v>
      </c>
    </row>
    <row r="62" spans="1:13" s="71" customFormat="1" ht="13.5" customHeight="1">
      <c r="A62" s="68">
        <v>49</v>
      </c>
      <c r="B62" s="81" t="s">
        <v>224</v>
      </c>
      <c r="C62" s="81" t="s">
        <v>224</v>
      </c>
      <c r="D62" s="83" t="s">
        <v>79</v>
      </c>
      <c r="E62" s="89" t="s">
        <v>171</v>
      </c>
      <c r="F62" s="189" t="s">
        <v>477</v>
      </c>
      <c r="G62" s="68">
        <v>1</v>
      </c>
      <c r="H62" s="68">
        <v>2</v>
      </c>
      <c r="I62" s="67">
        <v>44438</v>
      </c>
      <c r="J62" s="67"/>
      <c r="K62" s="69"/>
      <c r="L62" s="70"/>
      <c r="M62" s="103" t="s">
        <v>368</v>
      </c>
    </row>
    <row r="63" spans="1:13" s="71" customFormat="1" ht="13.5" customHeight="1">
      <c r="A63" s="68">
        <v>50</v>
      </c>
      <c r="B63" s="81" t="s">
        <v>225</v>
      </c>
      <c r="C63" s="81" t="s">
        <v>225</v>
      </c>
      <c r="D63" s="83" t="s">
        <v>79</v>
      </c>
      <c r="E63" s="89" t="s">
        <v>171</v>
      </c>
      <c r="F63" s="189" t="s">
        <v>371</v>
      </c>
      <c r="G63" s="68">
        <v>1</v>
      </c>
      <c r="H63" s="68">
        <v>2</v>
      </c>
      <c r="I63" s="67">
        <v>44402</v>
      </c>
      <c r="J63" s="67"/>
      <c r="K63" s="69"/>
      <c r="L63" s="70"/>
      <c r="M63" s="103" t="s">
        <v>372</v>
      </c>
    </row>
    <row r="64" spans="1:13" s="71" customFormat="1" ht="13.5" customHeight="1">
      <c r="A64" s="68">
        <v>51</v>
      </c>
      <c r="B64" s="81" t="s">
        <v>226</v>
      </c>
      <c r="C64" s="81" t="s">
        <v>226</v>
      </c>
      <c r="D64" s="83" t="s">
        <v>79</v>
      </c>
      <c r="E64" s="89" t="s">
        <v>188</v>
      </c>
      <c r="F64" s="189" t="s">
        <v>286</v>
      </c>
      <c r="G64" s="68">
        <v>1</v>
      </c>
      <c r="H64" s="68">
        <v>1</v>
      </c>
      <c r="I64" s="67">
        <v>44379</v>
      </c>
      <c r="J64" s="67"/>
      <c r="K64" s="69"/>
      <c r="L64" s="70"/>
      <c r="M64" s="103" t="s">
        <v>288</v>
      </c>
    </row>
    <row r="65" spans="1:13" s="71" customFormat="1" ht="13.5" customHeight="1">
      <c r="A65" s="68">
        <v>52</v>
      </c>
      <c r="B65" s="81" t="s">
        <v>227</v>
      </c>
      <c r="C65" s="81" t="s">
        <v>227</v>
      </c>
      <c r="D65" s="83" t="s">
        <v>79</v>
      </c>
      <c r="E65" s="89" t="s">
        <v>171</v>
      </c>
      <c r="F65" s="189" t="s">
        <v>383</v>
      </c>
      <c r="G65" s="68">
        <v>1</v>
      </c>
      <c r="H65" s="68">
        <v>2</v>
      </c>
      <c r="I65" s="67">
        <v>44386</v>
      </c>
      <c r="J65" s="67"/>
      <c r="K65" s="69"/>
      <c r="L65" s="70"/>
      <c r="M65" s="103" t="s">
        <v>384</v>
      </c>
    </row>
    <row r="66" spans="1:13" s="71" customFormat="1" ht="13.5" customHeight="1">
      <c r="A66" s="68">
        <v>53</v>
      </c>
      <c r="B66" s="81" t="s">
        <v>228</v>
      </c>
      <c r="C66" s="81" t="s">
        <v>228</v>
      </c>
      <c r="D66" s="83" t="s">
        <v>79</v>
      </c>
      <c r="E66" s="89" t="s">
        <v>171</v>
      </c>
      <c r="F66" s="189" t="s">
        <v>333</v>
      </c>
      <c r="G66" s="68">
        <v>1</v>
      </c>
      <c r="H66" s="68">
        <v>2</v>
      </c>
      <c r="I66" s="67">
        <v>44386</v>
      </c>
      <c r="J66" s="67"/>
      <c r="K66" s="69"/>
      <c r="L66" s="70"/>
      <c r="M66" s="103" t="s">
        <v>334</v>
      </c>
    </row>
    <row r="67" spans="1:13" s="71" customFormat="1">
      <c r="A67" s="68">
        <v>54</v>
      </c>
      <c r="B67" s="81" t="s">
        <v>247</v>
      </c>
      <c r="C67" s="81" t="s">
        <v>247</v>
      </c>
      <c r="D67" s="83" t="s">
        <v>75</v>
      </c>
      <c r="E67" s="89" t="s">
        <v>171</v>
      </c>
      <c r="F67" s="189" t="s">
        <v>229</v>
      </c>
      <c r="G67" s="68">
        <v>1</v>
      </c>
      <c r="H67" s="68">
        <v>1</v>
      </c>
      <c r="I67" s="67">
        <v>44386</v>
      </c>
      <c r="J67" s="67"/>
      <c r="K67" s="69"/>
      <c r="L67" s="70"/>
      <c r="M67" s="103" t="s">
        <v>94</v>
      </c>
    </row>
    <row r="68" spans="1:13" s="71" customFormat="1">
      <c r="A68" s="68">
        <v>55</v>
      </c>
      <c r="B68" s="81" t="s">
        <v>248</v>
      </c>
      <c r="C68" s="81" t="s">
        <v>248</v>
      </c>
      <c r="D68" s="83" t="s">
        <v>75</v>
      </c>
      <c r="E68" s="89" t="s">
        <v>171</v>
      </c>
      <c r="F68" s="189" t="s">
        <v>230</v>
      </c>
      <c r="G68" s="68">
        <v>1</v>
      </c>
      <c r="H68" s="68">
        <v>1</v>
      </c>
      <c r="I68" s="67">
        <v>44517</v>
      </c>
      <c r="J68" s="67"/>
      <c r="K68" s="69"/>
      <c r="L68" s="70"/>
      <c r="M68" s="103" t="s">
        <v>129</v>
      </c>
    </row>
    <row r="69" spans="1:13" s="71" customFormat="1" ht="13.5" customHeight="1">
      <c r="A69" s="68">
        <v>56</v>
      </c>
      <c r="B69" s="81" t="s">
        <v>249</v>
      </c>
      <c r="C69" s="81" t="s">
        <v>249</v>
      </c>
      <c r="D69" s="83" t="s">
        <v>75</v>
      </c>
      <c r="E69" s="89" t="s">
        <v>171</v>
      </c>
      <c r="F69" s="189" t="s">
        <v>121</v>
      </c>
      <c r="G69" s="68">
        <v>1</v>
      </c>
      <c r="H69" s="68">
        <v>2</v>
      </c>
      <c r="I69" s="67">
        <v>44469</v>
      </c>
      <c r="J69" s="67"/>
      <c r="K69" s="69"/>
      <c r="L69" s="70"/>
      <c r="M69" s="103" t="s">
        <v>130</v>
      </c>
    </row>
    <row r="70" spans="1:13" s="71" customFormat="1" ht="13.5" customHeight="1">
      <c r="A70" s="68">
        <v>57</v>
      </c>
      <c r="B70" s="81" t="s">
        <v>231</v>
      </c>
      <c r="C70" s="81" t="s">
        <v>231</v>
      </c>
      <c r="D70" s="83" t="s">
        <v>74</v>
      </c>
      <c r="E70" s="89" t="s">
        <v>171</v>
      </c>
      <c r="F70" s="189" t="s">
        <v>387</v>
      </c>
      <c r="G70" s="68">
        <v>1</v>
      </c>
      <c r="H70" s="68">
        <v>2</v>
      </c>
      <c r="I70" s="67">
        <v>44393</v>
      </c>
      <c r="J70" s="67"/>
      <c r="K70" s="69"/>
      <c r="L70" s="70"/>
      <c r="M70" s="103" t="s">
        <v>388</v>
      </c>
    </row>
    <row r="71" spans="1:13" s="71" customFormat="1" ht="13.5" customHeight="1">
      <c r="A71" s="68">
        <v>58</v>
      </c>
      <c r="B71" s="81" t="s">
        <v>232</v>
      </c>
      <c r="C71" s="81" t="s">
        <v>232</v>
      </c>
      <c r="D71" s="83" t="s">
        <v>79</v>
      </c>
      <c r="E71" s="89" t="s">
        <v>171</v>
      </c>
      <c r="F71" s="189" t="s">
        <v>392</v>
      </c>
      <c r="G71" s="68">
        <v>1</v>
      </c>
      <c r="H71" s="68">
        <v>2</v>
      </c>
      <c r="I71" s="67">
        <v>44402</v>
      </c>
      <c r="J71" s="67"/>
      <c r="K71" s="69"/>
      <c r="L71" s="70"/>
      <c r="M71" s="103" t="s">
        <v>391</v>
      </c>
    </row>
    <row r="72" spans="1:13" s="71" customFormat="1" ht="13.5" customHeight="1">
      <c r="A72" s="68">
        <v>59</v>
      </c>
      <c r="B72" s="81" t="s">
        <v>395</v>
      </c>
      <c r="C72" s="81" t="s">
        <v>395</v>
      </c>
      <c r="D72" s="83" t="s">
        <v>79</v>
      </c>
      <c r="E72" s="89" t="s">
        <v>171</v>
      </c>
      <c r="F72" s="189" t="s">
        <v>394</v>
      </c>
      <c r="G72" s="68">
        <v>1</v>
      </c>
      <c r="H72" s="68">
        <v>2</v>
      </c>
      <c r="I72" s="67">
        <v>44402</v>
      </c>
      <c r="J72" s="67"/>
      <c r="K72" s="69"/>
      <c r="L72" s="70"/>
      <c r="M72" s="103" t="s">
        <v>393</v>
      </c>
    </row>
    <row r="73" spans="1:13" s="71" customFormat="1" ht="13.5" customHeight="1">
      <c r="A73" s="68">
        <v>60</v>
      </c>
      <c r="B73" s="81" t="s">
        <v>233</v>
      </c>
      <c r="C73" s="81" t="s">
        <v>233</v>
      </c>
      <c r="D73" s="83" t="s">
        <v>250</v>
      </c>
      <c r="E73" s="89" t="s">
        <v>171</v>
      </c>
      <c r="F73" s="189" t="s">
        <v>471</v>
      </c>
      <c r="G73" s="68">
        <v>1</v>
      </c>
      <c r="H73" s="68">
        <v>1</v>
      </c>
      <c r="I73" s="67">
        <v>44407</v>
      </c>
      <c r="J73" s="67"/>
      <c r="K73" s="69"/>
      <c r="L73" s="70"/>
      <c r="M73" s="103" t="s">
        <v>36</v>
      </c>
    </row>
    <row r="74" spans="1:13" s="71" customFormat="1" ht="13.5" customHeight="1">
      <c r="A74" s="68">
        <v>61</v>
      </c>
      <c r="B74" s="81" t="s">
        <v>234</v>
      </c>
      <c r="C74" s="81" t="s">
        <v>234</v>
      </c>
      <c r="D74" s="83" t="s">
        <v>250</v>
      </c>
      <c r="E74" s="89" t="s">
        <v>171</v>
      </c>
      <c r="F74" s="189" t="s">
        <v>472</v>
      </c>
      <c r="G74" s="68">
        <v>1</v>
      </c>
      <c r="H74" s="68">
        <v>1</v>
      </c>
      <c r="I74" s="67">
        <v>44372</v>
      </c>
      <c r="J74" s="67"/>
      <c r="K74" s="69"/>
      <c r="L74" s="70"/>
      <c r="M74" s="103" t="s">
        <v>429</v>
      </c>
    </row>
    <row r="75" spans="1:13" s="71" customFormat="1" ht="13.5" customHeight="1">
      <c r="A75" s="68">
        <v>62</v>
      </c>
      <c r="B75" s="81" t="s">
        <v>254</v>
      </c>
      <c r="C75" s="81" t="s">
        <v>254</v>
      </c>
      <c r="D75" s="83" t="s">
        <v>73</v>
      </c>
      <c r="E75" s="89" t="s">
        <v>188</v>
      </c>
      <c r="F75" s="189" t="s">
        <v>251</v>
      </c>
      <c r="G75" s="68">
        <v>1</v>
      </c>
      <c r="H75" s="68">
        <v>2</v>
      </c>
      <c r="I75" s="99">
        <v>44379</v>
      </c>
      <c r="J75" s="67"/>
      <c r="K75" s="69"/>
      <c r="L75" s="70"/>
      <c r="M75" s="103" t="s">
        <v>257</v>
      </c>
    </row>
    <row r="76" spans="1:13" s="71" customFormat="1" ht="13.5" customHeight="1">
      <c r="A76" s="68">
        <v>63</v>
      </c>
      <c r="B76" s="81" t="s">
        <v>255</v>
      </c>
      <c r="C76" s="81" t="s">
        <v>255</v>
      </c>
      <c r="D76" s="83" t="s">
        <v>73</v>
      </c>
      <c r="E76" s="89" t="s">
        <v>188</v>
      </c>
      <c r="F76" s="189" t="s">
        <v>252</v>
      </c>
      <c r="G76" s="68">
        <v>1</v>
      </c>
      <c r="H76" s="68">
        <v>2</v>
      </c>
      <c r="I76" s="99">
        <v>44379</v>
      </c>
      <c r="J76" s="67"/>
      <c r="K76" s="69"/>
      <c r="L76" s="70"/>
      <c r="M76" s="103" t="s">
        <v>258</v>
      </c>
    </row>
    <row r="77" spans="1:13" s="71" customFormat="1" ht="13.5" customHeight="1">
      <c r="A77" s="68">
        <v>64</v>
      </c>
      <c r="B77" s="81" t="s">
        <v>256</v>
      </c>
      <c r="C77" s="81" t="s">
        <v>256</v>
      </c>
      <c r="D77" s="83" t="s">
        <v>73</v>
      </c>
      <c r="E77" s="89" t="s">
        <v>171</v>
      </c>
      <c r="F77" s="189" t="s">
        <v>253</v>
      </c>
      <c r="G77" s="68">
        <v>1</v>
      </c>
      <c r="H77" s="68">
        <v>2</v>
      </c>
      <c r="I77" s="67">
        <v>44373</v>
      </c>
      <c r="J77" s="67"/>
      <c r="K77" s="69"/>
      <c r="L77" s="70"/>
      <c r="M77" s="103" t="s">
        <v>259</v>
      </c>
    </row>
    <row r="78" spans="1:13" s="71" customFormat="1" ht="13.5" customHeight="1">
      <c r="A78" s="68">
        <v>65</v>
      </c>
      <c r="B78" s="81" t="s">
        <v>436</v>
      </c>
      <c r="C78" s="81" t="s">
        <v>436</v>
      </c>
      <c r="D78" s="83" t="s">
        <v>73</v>
      </c>
      <c r="E78" s="89" t="s">
        <v>171</v>
      </c>
      <c r="F78" s="189" t="s">
        <v>266</v>
      </c>
      <c r="G78" s="68">
        <v>1</v>
      </c>
      <c r="H78" s="68">
        <v>1</v>
      </c>
      <c r="I78" s="67">
        <v>44373</v>
      </c>
      <c r="J78" s="67"/>
      <c r="K78" s="69"/>
      <c r="L78" s="70"/>
      <c r="M78" s="103" t="s">
        <v>262</v>
      </c>
    </row>
    <row r="79" spans="1:13" s="71" customFormat="1" ht="13.5" customHeight="1">
      <c r="A79" s="68">
        <v>66</v>
      </c>
      <c r="B79" s="81" t="s">
        <v>437</v>
      </c>
      <c r="C79" s="81" t="s">
        <v>437</v>
      </c>
      <c r="D79" s="83" t="s">
        <v>73</v>
      </c>
      <c r="E79" s="89" t="s">
        <v>171</v>
      </c>
      <c r="F79" s="189" t="s">
        <v>284</v>
      </c>
      <c r="G79" s="68">
        <v>1</v>
      </c>
      <c r="H79" s="68">
        <v>2</v>
      </c>
      <c r="I79" s="67">
        <v>44402</v>
      </c>
      <c r="J79" s="67"/>
      <c r="K79" s="69"/>
      <c r="L79" s="70"/>
      <c r="M79" s="103" t="s">
        <v>283</v>
      </c>
    </row>
    <row r="80" spans="1:13" s="71" customFormat="1" ht="13.5" customHeight="1">
      <c r="A80" s="68">
        <v>67</v>
      </c>
      <c r="B80" s="81" t="s">
        <v>438</v>
      </c>
      <c r="C80" s="81" t="s">
        <v>438</v>
      </c>
      <c r="D80" s="83" t="s">
        <v>74</v>
      </c>
      <c r="E80" s="89" t="s">
        <v>171</v>
      </c>
      <c r="F80" s="189" t="s">
        <v>378</v>
      </c>
      <c r="G80" s="68">
        <v>1</v>
      </c>
      <c r="H80" s="68">
        <v>2</v>
      </c>
      <c r="I80" s="74">
        <v>44424</v>
      </c>
      <c r="J80" s="67"/>
      <c r="K80" s="69"/>
      <c r="L80" s="70"/>
      <c r="M80" s="103" t="s">
        <v>377</v>
      </c>
    </row>
    <row r="81" spans="1:13" s="87" customFormat="1" ht="13.5" customHeight="1">
      <c r="A81" s="68">
        <v>68</v>
      </c>
      <c r="B81" s="81" t="s">
        <v>439</v>
      </c>
      <c r="C81" s="81" t="s">
        <v>439</v>
      </c>
      <c r="D81" s="83" t="s">
        <v>75</v>
      </c>
      <c r="E81" s="89" t="s">
        <v>171</v>
      </c>
      <c r="F81" s="189" t="s">
        <v>478</v>
      </c>
      <c r="G81" s="68">
        <v>1</v>
      </c>
      <c r="H81" s="68">
        <v>2</v>
      </c>
      <c r="I81" s="74">
        <v>44438</v>
      </c>
      <c r="J81" s="74"/>
      <c r="K81" s="86"/>
      <c r="L81" s="81"/>
      <c r="M81" s="87" t="s">
        <v>87</v>
      </c>
    </row>
    <row r="82" spans="1:13" s="87" customFormat="1" ht="13.5" customHeight="1">
      <c r="A82" s="68">
        <v>69</v>
      </c>
      <c r="B82" s="81" t="s">
        <v>440</v>
      </c>
      <c r="C82" s="81" t="s">
        <v>440</v>
      </c>
      <c r="D82" s="83" t="s">
        <v>75</v>
      </c>
      <c r="E82" s="89" t="s">
        <v>171</v>
      </c>
      <c r="F82" s="189" t="s">
        <v>299</v>
      </c>
      <c r="G82" s="68">
        <v>1</v>
      </c>
      <c r="H82" s="68">
        <v>2</v>
      </c>
      <c r="I82" s="74">
        <v>44424</v>
      </c>
      <c r="J82" s="74"/>
      <c r="K82" s="86"/>
      <c r="L82" s="81"/>
      <c r="M82" s="87" t="s">
        <v>298</v>
      </c>
    </row>
    <row r="83" spans="1:13" s="85" customFormat="1" ht="13.5" customHeight="1">
      <c r="A83" s="68">
        <v>70</v>
      </c>
      <c r="B83" s="81" t="s">
        <v>441</v>
      </c>
      <c r="C83" s="81" t="s">
        <v>441</v>
      </c>
      <c r="D83" s="83" t="s">
        <v>75</v>
      </c>
      <c r="E83" s="89" t="s">
        <v>171</v>
      </c>
      <c r="F83" s="189" t="s">
        <v>479</v>
      </c>
      <c r="G83" s="68">
        <v>1</v>
      </c>
      <c r="H83" s="68">
        <v>2</v>
      </c>
      <c r="I83" s="74">
        <v>44438</v>
      </c>
      <c r="J83" s="72"/>
      <c r="K83" s="84"/>
      <c r="L83" s="73"/>
      <c r="M83" s="87" t="s">
        <v>89</v>
      </c>
    </row>
    <row r="84" spans="1:13" s="85" customFormat="1" ht="13.5" customHeight="1">
      <c r="A84" s="68">
        <v>71</v>
      </c>
      <c r="B84" s="81" t="s">
        <v>442</v>
      </c>
      <c r="C84" s="81" t="s">
        <v>442</v>
      </c>
      <c r="D84" s="83" t="s">
        <v>75</v>
      </c>
      <c r="E84" s="89" t="s">
        <v>171</v>
      </c>
      <c r="F84" s="189" t="s">
        <v>306</v>
      </c>
      <c r="G84" s="68">
        <v>1</v>
      </c>
      <c r="H84" s="68">
        <v>2</v>
      </c>
      <c r="I84" s="74">
        <v>44431</v>
      </c>
      <c r="J84" s="72"/>
      <c r="K84" s="84"/>
      <c r="L84" s="73"/>
      <c r="M84" s="87" t="s">
        <v>305</v>
      </c>
    </row>
    <row r="85" spans="1:13" s="85" customFormat="1" ht="13.5" customHeight="1">
      <c r="A85" s="68">
        <v>72</v>
      </c>
      <c r="B85" s="81" t="s">
        <v>443</v>
      </c>
      <c r="C85" s="81" t="s">
        <v>443</v>
      </c>
      <c r="D85" s="83" t="s">
        <v>75</v>
      </c>
      <c r="E85" s="89" t="s">
        <v>171</v>
      </c>
      <c r="F85" s="189" t="s">
        <v>308</v>
      </c>
      <c r="G85" s="68">
        <v>1</v>
      </c>
      <c r="H85" s="68">
        <v>2</v>
      </c>
      <c r="I85" s="74">
        <v>44431</v>
      </c>
      <c r="J85" s="72"/>
      <c r="K85" s="84"/>
      <c r="L85" s="73"/>
      <c r="M85" s="87" t="s">
        <v>307</v>
      </c>
    </row>
    <row r="86" spans="1:13" s="85" customFormat="1" ht="13.5" customHeight="1">
      <c r="A86" s="68">
        <v>73</v>
      </c>
      <c r="B86" s="81" t="s">
        <v>444</v>
      </c>
      <c r="C86" s="81" t="s">
        <v>444</v>
      </c>
      <c r="D86" s="83" t="s">
        <v>79</v>
      </c>
      <c r="E86" s="89" t="s">
        <v>171</v>
      </c>
      <c r="F86" s="189" t="s">
        <v>304</v>
      </c>
      <c r="G86" s="68">
        <v>1</v>
      </c>
      <c r="H86" s="68">
        <v>2</v>
      </c>
      <c r="I86" s="74">
        <v>44431</v>
      </c>
      <c r="J86" s="72"/>
      <c r="K86" s="84"/>
      <c r="L86" s="73"/>
      <c r="M86" s="87" t="s">
        <v>303</v>
      </c>
    </row>
    <row r="87" spans="1:13" s="71" customFormat="1" ht="13.5" customHeight="1">
      <c r="A87" s="68">
        <v>74</v>
      </c>
      <c r="B87" s="81" t="s">
        <v>445</v>
      </c>
      <c r="C87" s="81" t="s">
        <v>445</v>
      </c>
      <c r="D87" s="83" t="s">
        <v>75</v>
      </c>
      <c r="E87" s="89" t="s">
        <v>171</v>
      </c>
      <c r="F87" s="189" t="s">
        <v>297</v>
      </c>
      <c r="G87" s="68">
        <v>1</v>
      </c>
      <c r="H87" s="68">
        <v>1</v>
      </c>
      <c r="I87" s="74">
        <v>44417</v>
      </c>
      <c r="J87" s="67"/>
      <c r="K87" s="69"/>
      <c r="L87" s="70"/>
      <c r="M87" s="87" t="s">
        <v>296</v>
      </c>
    </row>
    <row r="88" spans="1:13" s="71" customFormat="1" ht="13.5" customHeight="1">
      <c r="A88" s="68">
        <v>75</v>
      </c>
      <c r="B88" s="81" t="s">
        <v>446</v>
      </c>
      <c r="C88" s="81" t="s">
        <v>446</v>
      </c>
      <c r="D88" s="83" t="s">
        <v>75</v>
      </c>
      <c r="E88" s="89" t="s">
        <v>171</v>
      </c>
      <c r="F88" s="189" t="s">
        <v>268</v>
      </c>
      <c r="G88" s="68">
        <v>1</v>
      </c>
      <c r="H88" s="68">
        <v>1</v>
      </c>
      <c r="I88" s="74">
        <v>44372</v>
      </c>
      <c r="J88" s="67"/>
      <c r="K88" s="69"/>
      <c r="L88" s="70"/>
      <c r="M88" s="87" t="s">
        <v>264</v>
      </c>
    </row>
    <row r="89" spans="1:13" s="71" customFormat="1" ht="13.5" customHeight="1">
      <c r="A89" s="68">
        <v>76</v>
      </c>
      <c r="B89" s="81" t="s">
        <v>447</v>
      </c>
      <c r="C89" s="81" t="s">
        <v>447</v>
      </c>
      <c r="D89" s="83" t="s">
        <v>75</v>
      </c>
      <c r="E89" s="89" t="s">
        <v>171</v>
      </c>
      <c r="F89" s="189" t="s">
        <v>480</v>
      </c>
      <c r="G89" s="68">
        <v>1</v>
      </c>
      <c r="H89" s="68">
        <v>2</v>
      </c>
      <c r="I89" s="74">
        <v>44486</v>
      </c>
      <c r="J89" s="67"/>
      <c r="K89" s="69"/>
      <c r="L89" s="70"/>
      <c r="M89" s="87" t="s">
        <v>398</v>
      </c>
    </row>
    <row r="90" spans="1:13" s="85" customFormat="1" ht="13.5" customHeight="1">
      <c r="A90" s="68">
        <v>77</v>
      </c>
      <c r="B90" s="81" t="s">
        <v>448</v>
      </c>
      <c r="C90" s="81" t="s">
        <v>448</v>
      </c>
      <c r="D90" s="83" t="s">
        <v>75</v>
      </c>
      <c r="E90" s="89" t="s">
        <v>171</v>
      </c>
      <c r="F90" s="189" t="s">
        <v>481</v>
      </c>
      <c r="G90" s="68">
        <v>1</v>
      </c>
      <c r="H90" s="68">
        <v>2</v>
      </c>
      <c r="I90" s="74">
        <v>44438</v>
      </c>
      <c r="J90" s="72"/>
      <c r="K90" s="84"/>
      <c r="L90" s="73"/>
      <c r="M90" s="87" t="s">
        <v>423</v>
      </c>
    </row>
    <row r="91" spans="1:13" s="71" customFormat="1" ht="13.5" customHeight="1">
      <c r="A91" s="68">
        <v>78</v>
      </c>
      <c r="B91" s="81" t="s">
        <v>449</v>
      </c>
      <c r="C91" s="81" t="s">
        <v>449</v>
      </c>
      <c r="D91" s="83" t="s">
        <v>75</v>
      </c>
      <c r="E91" s="89" t="s">
        <v>171</v>
      </c>
      <c r="F91" s="189" t="s">
        <v>418</v>
      </c>
      <c r="G91" s="68">
        <v>1</v>
      </c>
      <c r="H91" s="68">
        <v>2</v>
      </c>
      <c r="I91" s="74">
        <v>44438</v>
      </c>
      <c r="J91" s="67"/>
      <c r="K91" s="69"/>
      <c r="L91" s="70"/>
      <c r="M91" s="87" t="s">
        <v>416</v>
      </c>
    </row>
    <row r="92" spans="1:13" s="71" customFormat="1" ht="13.5" customHeight="1">
      <c r="A92" s="68">
        <v>79</v>
      </c>
      <c r="B92" s="81" t="s">
        <v>450</v>
      </c>
      <c r="C92" s="81" t="s">
        <v>450</v>
      </c>
      <c r="D92" s="83" t="s">
        <v>75</v>
      </c>
      <c r="E92" s="89" t="s">
        <v>171</v>
      </c>
      <c r="F92" s="189" t="s">
        <v>424</v>
      </c>
      <c r="G92" s="68">
        <v>1</v>
      </c>
      <c r="H92" s="68">
        <v>2</v>
      </c>
      <c r="I92" s="74">
        <v>44438</v>
      </c>
      <c r="J92" s="67"/>
      <c r="K92" s="69"/>
      <c r="L92" s="70"/>
      <c r="M92" s="87" t="s">
        <v>417</v>
      </c>
    </row>
    <row r="93" spans="1:13" s="85" customFormat="1" ht="13.5" customHeight="1">
      <c r="A93" s="68">
        <v>80</v>
      </c>
      <c r="B93" s="81" t="s">
        <v>451</v>
      </c>
      <c r="C93" s="81" t="s">
        <v>451</v>
      </c>
      <c r="D93" s="83" t="s">
        <v>70</v>
      </c>
      <c r="E93" s="89" t="s">
        <v>171</v>
      </c>
      <c r="F93" s="189" t="s">
        <v>408</v>
      </c>
      <c r="G93" s="68">
        <v>1</v>
      </c>
      <c r="H93" s="68">
        <v>1</v>
      </c>
      <c r="I93" s="74">
        <v>44372</v>
      </c>
      <c r="J93" s="72"/>
      <c r="K93" s="84"/>
      <c r="L93" s="73"/>
      <c r="M93" s="87" t="s">
        <v>407</v>
      </c>
    </row>
    <row r="94" spans="1:13" s="85" customFormat="1" ht="13.5" customHeight="1">
      <c r="A94" s="68">
        <v>81</v>
      </c>
      <c r="B94" s="81" t="s">
        <v>452</v>
      </c>
      <c r="C94" s="81" t="s">
        <v>452</v>
      </c>
      <c r="D94" s="83" t="s">
        <v>75</v>
      </c>
      <c r="E94" s="89" t="s">
        <v>171</v>
      </c>
      <c r="F94" s="189" t="s">
        <v>482</v>
      </c>
      <c r="G94" s="68">
        <v>1</v>
      </c>
      <c r="H94" s="68">
        <v>2</v>
      </c>
      <c r="I94" s="74">
        <v>44372</v>
      </c>
      <c r="J94" s="72"/>
      <c r="K94" s="84"/>
      <c r="L94" s="73"/>
      <c r="M94" s="87" t="s">
        <v>338</v>
      </c>
    </row>
    <row r="95" spans="1:13" s="71" customFormat="1" ht="13.5" customHeight="1">
      <c r="A95" s="68">
        <v>82</v>
      </c>
      <c r="B95" s="81" t="s">
        <v>453</v>
      </c>
      <c r="C95" s="81" t="s">
        <v>453</v>
      </c>
      <c r="D95" s="83" t="s">
        <v>74</v>
      </c>
      <c r="E95" s="89" t="s">
        <v>171</v>
      </c>
      <c r="F95" s="189" t="s">
        <v>412</v>
      </c>
      <c r="G95" s="68">
        <v>1</v>
      </c>
      <c r="H95" s="68">
        <v>2</v>
      </c>
      <c r="I95" s="74">
        <v>44372</v>
      </c>
      <c r="J95" s="67"/>
      <c r="K95" s="69"/>
      <c r="L95" s="70"/>
      <c r="M95" s="87" t="s">
        <v>411</v>
      </c>
    </row>
    <row r="96" spans="1:13" s="71" customFormat="1" ht="13.5" customHeight="1">
      <c r="A96" s="68">
        <v>83</v>
      </c>
      <c r="B96" s="81" t="s">
        <v>454</v>
      </c>
      <c r="C96" s="81" t="s">
        <v>454</v>
      </c>
      <c r="D96" s="83" t="s">
        <v>74</v>
      </c>
      <c r="E96" s="89" t="s">
        <v>171</v>
      </c>
      <c r="F96" s="189" t="s">
        <v>274</v>
      </c>
      <c r="G96" s="68">
        <v>1</v>
      </c>
      <c r="H96" s="68">
        <v>2</v>
      </c>
      <c r="I96" s="74">
        <v>44417</v>
      </c>
      <c r="J96" s="67"/>
      <c r="K96" s="69"/>
      <c r="L96" s="70"/>
      <c r="M96" s="87" t="s">
        <v>276</v>
      </c>
    </row>
    <row r="97" spans="1:13" s="71" customFormat="1" ht="13.5" customHeight="1">
      <c r="A97" s="68">
        <v>84</v>
      </c>
      <c r="B97" s="81" t="s">
        <v>455</v>
      </c>
      <c r="C97" s="81" t="s">
        <v>455</v>
      </c>
      <c r="D97" s="83" t="s">
        <v>74</v>
      </c>
      <c r="E97" s="89" t="s">
        <v>171</v>
      </c>
      <c r="F97" s="189" t="s">
        <v>327</v>
      </c>
      <c r="G97" s="68">
        <v>1</v>
      </c>
      <c r="H97" s="68">
        <v>2</v>
      </c>
      <c r="I97" s="74">
        <v>44365</v>
      </c>
      <c r="J97" s="67"/>
      <c r="K97" s="69"/>
      <c r="L97" s="70"/>
      <c r="M97" s="87" t="s">
        <v>328</v>
      </c>
    </row>
    <row r="98" spans="1:13" s="71" customFormat="1" ht="13.5" customHeight="1">
      <c r="A98" s="68">
        <v>85</v>
      </c>
      <c r="B98" s="81" t="s">
        <v>456</v>
      </c>
      <c r="C98" s="81" t="s">
        <v>456</v>
      </c>
      <c r="D98" s="83" t="s">
        <v>74</v>
      </c>
      <c r="E98" s="89" t="s">
        <v>171</v>
      </c>
      <c r="F98" s="189" t="s">
        <v>324</v>
      </c>
      <c r="G98" s="68">
        <v>1</v>
      </c>
      <c r="H98" s="68">
        <v>2</v>
      </c>
      <c r="I98" s="67">
        <v>44424</v>
      </c>
      <c r="J98" s="67"/>
      <c r="K98" s="69"/>
      <c r="L98" s="70"/>
      <c r="M98" s="87" t="s">
        <v>323</v>
      </c>
    </row>
    <row r="99" spans="1:13" s="71" customFormat="1" ht="13.5" customHeight="1">
      <c r="A99" s="68">
        <v>86</v>
      </c>
      <c r="B99" s="81" t="s">
        <v>457</v>
      </c>
      <c r="C99" s="81" t="s">
        <v>457</v>
      </c>
      <c r="D99" s="83" t="s">
        <v>74</v>
      </c>
      <c r="E99" s="89" t="s">
        <v>171</v>
      </c>
      <c r="F99" s="189" t="s">
        <v>332</v>
      </c>
      <c r="G99" s="68">
        <v>1</v>
      </c>
      <c r="H99" s="68">
        <v>2</v>
      </c>
      <c r="I99" s="67">
        <v>44407</v>
      </c>
      <c r="J99" s="67"/>
      <c r="K99" s="69"/>
      <c r="L99" s="70"/>
      <c r="M99" s="87" t="s">
        <v>331</v>
      </c>
    </row>
    <row r="100" spans="1:13" s="71" customFormat="1" ht="13.5" customHeight="1">
      <c r="A100" s="68">
        <v>87</v>
      </c>
      <c r="B100" s="81" t="s">
        <v>458</v>
      </c>
      <c r="C100" s="81" t="s">
        <v>458</v>
      </c>
      <c r="D100" s="83" t="s">
        <v>74</v>
      </c>
      <c r="E100" s="89" t="s">
        <v>171</v>
      </c>
      <c r="F100" s="189" t="s">
        <v>382</v>
      </c>
      <c r="G100" s="68">
        <v>1</v>
      </c>
      <c r="H100" s="68">
        <v>2</v>
      </c>
      <c r="I100" s="67">
        <v>44407</v>
      </c>
      <c r="J100" s="67"/>
      <c r="K100" s="69"/>
      <c r="L100" s="70"/>
      <c r="M100" s="87" t="s">
        <v>381</v>
      </c>
    </row>
    <row r="101" spans="1:13" s="71" customFormat="1" ht="13.5" customHeight="1">
      <c r="A101" s="68">
        <v>88</v>
      </c>
      <c r="B101" s="81" t="s">
        <v>459</v>
      </c>
      <c r="C101" s="81" t="s">
        <v>459</v>
      </c>
      <c r="D101" s="83" t="s">
        <v>74</v>
      </c>
      <c r="E101" s="89" t="s">
        <v>188</v>
      </c>
      <c r="F101" s="189" t="s">
        <v>280</v>
      </c>
      <c r="G101" s="68">
        <v>1</v>
      </c>
      <c r="H101" s="68">
        <v>2</v>
      </c>
      <c r="I101" s="67">
        <v>44379</v>
      </c>
      <c r="J101" s="67"/>
      <c r="K101" s="69"/>
      <c r="L101" s="70"/>
      <c r="M101" s="87" t="s">
        <v>279</v>
      </c>
    </row>
    <row r="102" spans="1:13" s="71" customFormat="1" ht="13.5" customHeight="1">
      <c r="A102" s="68">
        <v>89</v>
      </c>
      <c r="B102" s="81" t="s">
        <v>460</v>
      </c>
      <c r="C102" s="81" t="s">
        <v>460</v>
      </c>
      <c r="D102" s="83" t="s">
        <v>74</v>
      </c>
      <c r="E102" s="89" t="s">
        <v>188</v>
      </c>
      <c r="F102" s="189" t="s">
        <v>312</v>
      </c>
      <c r="G102" s="68">
        <v>1</v>
      </c>
      <c r="H102" s="68">
        <v>2</v>
      </c>
      <c r="I102" s="67">
        <v>44379</v>
      </c>
      <c r="J102" s="67"/>
      <c r="K102" s="69"/>
      <c r="L102" s="70"/>
      <c r="M102" s="87" t="s">
        <v>311</v>
      </c>
    </row>
    <row r="103" spans="1:13" s="71" customFormat="1" ht="13.5" customHeight="1">
      <c r="A103" s="68">
        <v>90</v>
      </c>
      <c r="B103" s="81" t="s">
        <v>461</v>
      </c>
      <c r="C103" s="81" t="s">
        <v>461</v>
      </c>
      <c r="D103" s="83" t="s">
        <v>74</v>
      </c>
      <c r="E103" s="89" t="s">
        <v>171</v>
      </c>
      <c r="F103" s="189" t="s">
        <v>486</v>
      </c>
      <c r="G103" s="68">
        <v>1</v>
      </c>
      <c r="H103" s="68">
        <v>2</v>
      </c>
      <c r="I103" s="67">
        <v>44456</v>
      </c>
      <c r="J103" s="67"/>
      <c r="K103" s="69"/>
      <c r="L103" s="70"/>
      <c r="M103" s="87" t="s">
        <v>361</v>
      </c>
    </row>
    <row r="104" spans="1:13" s="71" customFormat="1" ht="13.5" customHeight="1">
      <c r="A104" s="68">
        <v>91</v>
      </c>
      <c r="B104" s="81" t="s">
        <v>462</v>
      </c>
      <c r="C104" s="81" t="s">
        <v>462</v>
      </c>
      <c r="D104" s="83" t="s">
        <v>73</v>
      </c>
      <c r="E104" s="89" t="s">
        <v>171</v>
      </c>
      <c r="F104" s="189" t="s">
        <v>320</v>
      </c>
      <c r="G104" s="68">
        <v>1</v>
      </c>
      <c r="H104" s="68">
        <v>2</v>
      </c>
      <c r="I104" s="67">
        <v>44457</v>
      </c>
      <c r="J104" s="67"/>
      <c r="K104" s="69"/>
      <c r="L104" s="70"/>
      <c r="M104" s="87" t="s">
        <v>319</v>
      </c>
    </row>
    <row r="105" spans="1:13" s="71" customFormat="1" ht="13.5" customHeight="1">
      <c r="A105" s="68">
        <v>92</v>
      </c>
      <c r="B105" s="81" t="s">
        <v>433</v>
      </c>
      <c r="C105" s="81" t="s">
        <v>433</v>
      </c>
      <c r="D105" s="83" t="s">
        <v>218</v>
      </c>
      <c r="E105" s="89" t="s">
        <v>171</v>
      </c>
      <c r="F105" s="189" t="s">
        <v>272</v>
      </c>
      <c r="G105" s="68">
        <v>1</v>
      </c>
      <c r="H105" s="68">
        <v>2</v>
      </c>
      <c r="I105" s="67">
        <v>44407</v>
      </c>
      <c r="J105" s="67"/>
      <c r="K105" s="69"/>
      <c r="L105" s="70"/>
      <c r="M105" s="87" t="s">
        <v>271</v>
      </c>
    </row>
    <row r="106" spans="1:13" s="71" customFormat="1" ht="13.5" customHeight="1">
      <c r="A106" s="68">
        <v>93</v>
      </c>
      <c r="B106" s="81" t="s">
        <v>463</v>
      </c>
      <c r="C106" s="81" t="s">
        <v>463</v>
      </c>
      <c r="D106" s="83" t="s">
        <v>74</v>
      </c>
      <c r="E106" s="89" t="s">
        <v>171</v>
      </c>
      <c r="F106" s="189" t="s">
        <v>366</v>
      </c>
      <c r="G106" s="68">
        <v>1</v>
      </c>
      <c r="H106" s="68">
        <v>2</v>
      </c>
      <c r="I106" s="67">
        <v>44407</v>
      </c>
      <c r="J106" s="67"/>
      <c r="K106" s="69"/>
      <c r="L106" s="70"/>
      <c r="M106" s="87" t="s">
        <v>365</v>
      </c>
    </row>
    <row r="107" spans="1:13" s="71" customFormat="1" ht="13.5" customHeight="1">
      <c r="A107" s="68">
        <v>94</v>
      </c>
      <c r="B107" s="81" t="s">
        <v>464</v>
      </c>
      <c r="C107" s="81" t="s">
        <v>464</v>
      </c>
      <c r="D107" s="83" t="s">
        <v>118</v>
      </c>
      <c r="E107" s="89" t="s">
        <v>171</v>
      </c>
      <c r="F107" s="189" t="s">
        <v>316</v>
      </c>
      <c r="G107" s="68">
        <v>1</v>
      </c>
      <c r="H107" s="68">
        <v>2</v>
      </c>
      <c r="I107" s="67">
        <v>44464</v>
      </c>
      <c r="J107" s="67"/>
      <c r="K107" s="69"/>
      <c r="L107" s="70"/>
      <c r="M107" s="87" t="s">
        <v>315</v>
      </c>
    </row>
    <row r="108" spans="1:13" s="71" customFormat="1" ht="13.5" customHeight="1">
      <c r="A108" s="68">
        <v>95</v>
      </c>
      <c r="B108" s="81" t="s">
        <v>465</v>
      </c>
      <c r="C108" s="81" t="s">
        <v>465</v>
      </c>
      <c r="D108" s="83" t="s">
        <v>79</v>
      </c>
      <c r="E108" s="89" t="s">
        <v>188</v>
      </c>
      <c r="F108" s="189" t="s">
        <v>403</v>
      </c>
      <c r="G108" s="68">
        <v>1</v>
      </c>
      <c r="H108" s="68">
        <v>2</v>
      </c>
      <c r="I108" s="67">
        <v>44403</v>
      </c>
      <c r="J108" s="67"/>
      <c r="K108" s="69"/>
      <c r="L108" s="70"/>
      <c r="M108" s="87" t="s">
        <v>402</v>
      </c>
    </row>
    <row r="109" spans="1:13" s="71" customFormat="1" ht="13.5" customHeight="1">
      <c r="A109" s="68">
        <v>96</v>
      </c>
      <c r="B109" s="81" t="s">
        <v>432</v>
      </c>
      <c r="C109" s="81" t="s">
        <v>432</v>
      </c>
      <c r="D109" s="83" t="s">
        <v>79</v>
      </c>
      <c r="E109" s="89" t="s">
        <v>188</v>
      </c>
      <c r="F109" s="189" t="s">
        <v>485</v>
      </c>
      <c r="G109" s="68">
        <v>1</v>
      </c>
      <c r="H109" s="68">
        <v>2</v>
      </c>
      <c r="I109" s="67">
        <v>44372</v>
      </c>
      <c r="J109" s="67"/>
      <c r="K109" s="69"/>
      <c r="L109" s="70"/>
      <c r="M109" s="87" t="s">
        <v>369</v>
      </c>
    </row>
    <row r="110" spans="1:13" s="71" customFormat="1" ht="13.5" customHeight="1">
      <c r="A110" s="68">
        <v>97</v>
      </c>
      <c r="B110" s="81" t="s">
        <v>466</v>
      </c>
      <c r="C110" s="81" t="s">
        <v>466</v>
      </c>
      <c r="D110" s="83" t="s">
        <v>79</v>
      </c>
      <c r="E110" s="89" t="s">
        <v>171</v>
      </c>
      <c r="F110" s="189" t="s">
        <v>484</v>
      </c>
      <c r="G110" s="68">
        <v>1</v>
      </c>
      <c r="H110" s="68">
        <v>2</v>
      </c>
      <c r="I110" s="67">
        <v>44405</v>
      </c>
      <c r="J110" s="67"/>
      <c r="K110" s="69"/>
      <c r="L110" s="70"/>
      <c r="M110" s="87" t="s">
        <v>373</v>
      </c>
    </row>
    <row r="111" spans="1:13" s="71" customFormat="1" ht="13.5" customHeight="1">
      <c r="A111" s="68">
        <v>98</v>
      </c>
      <c r="B111" s="81" t="s">
        <v>467</v>
      </c>
      <c r="C111" s="81" t="s">
        <v>467</v>
      </c>
      <c r="D111" s="83" t="s">
        <v>79</v>
      </c>
      <c r="E111" s="89" t="s">
        <v>171</v>
      </c>
      <c r="F111" s="189" t="s">
        <v>287</v>
      </c>
      <c r="G111" s="68">
        <v>1</v>
      </c>
      <c r="H111" s="68">
        <v>1</v>
      </c>
      <c r="I111" s="98" t="s">
        <v>404</v>
      </c>
      <c r="J111" s="67"/>
      <c r="K111" s="69"/>
      <c r="L111" s="70"/>
      <c r="M111" s="87" t="s">
        <v>289</v>
      </c>
    </row>
    <row r="112" spans="1:13" s="71" customFormat="1" ht="13.5" customHeight="1">
      <c r="A112" s="68">
        <v>99</v>
      </c>
      <c r="B112" s="81" t="s">
        <v>468</v>
      </c>
      <c r="C112" s="81" t="s">
        <v>468</v>
      </c>
      <c r="D112" s="83" t="s">
        <v>79</v>
      </c>
      <c r="E112" s="89" t="s">
        <v>171</v>
      </c>
      <c r="F112" s="189" t="s">
        <v>483</v>
      </c>
      <c r="G112" s="68">
        <v>1</v>
      </c>
      <c r="H112" s="68">
        <v>2</v>
      </c>
      <c r="I112" s="67">
        <v>44378</v>
      </c>
      <c r="J112" s="67"/>
      <c r="K112" s="69"/>
      <c r="L112" s="70"/>
      <c r="M112" s="87" t="s">
        <v>385</v>
      </c>
    </row>
    <row r="113" spans="1:13" s="71" customFormat="1" ht="13.5" customHeight="1">
      <c r="A113" s="68">
        <v>100</v>
      </c>
      <c r="B113" s="81" t="s">
        <v>469</v>
      </c>
      <c r="C113" s="81" t="s">
        <v>469</v>
      </c>
      <c r="D113" s="83" t="s">
        <v>79</v>
      </c>
      <c r="E113" s="89" t="s">
        <v>171</v>
      </c>
      <c r="F113" s="189" t="s">
        <v>336</v>
      </c>
      <c r="G113" s="68">
        <v>1</v>
      </c>
      <c r="H113" s="68">
        <v>2</v>
      </c>
      <c r="I113" s="67">
        <v>44378</v>
      </c>
      <c r="J113" s="67"/>
      <c r="K113" s="69"/>
      <c r="L113" s="70"/>
      <c r="M113" s="87" t="s">
        <v>335</v>
      </c>
    </row>
    <row r="114" spans="1:13" s="71" customFormat="1" ht="13.5" customHeight="1">
      <c r="A114" s="68">
        <v>101</v>
      </c>
      <c r="B114" s="81" t="s">
        <v>470</v>
      </c>
      <c r="C114" s="81" t="s">
        <v>470</v>
      </c>
      <c r="D114" s="83" t="s">
        <v>74</v>
      </c>
      <c r="E114" s="89" t="s">
        <v>171</v>
      </c>
      <c r="F114" s="189" t="s">
        <v>488</v>
      </c>
      <c r="G114" s="68">
        <v>1</v>
      </c>
      <c r="H114" s="68">
        <v>2</v>
      </c>
      <c r="I114" s="67">
        <v>44378</v>
      </c>
      <c r="J114" s="67"/>
      <c r="K114" s="69"/>
      <c r="L114" s="70"/>
      <c r="M114" s="87" t="s">
        <v>389</v>
      </c>
    </row>
    <row r="115" spans="1:13" s="71" customFormat="1" ht="12.75" customHeight="1">
      <c r="A115" s="88"/>
      <c r="B115" s="90"/>
      <c r="C115" s="90"/>
      <c r="D115" s="90"/>
      <c r="E115" s="90"/>
      <c r="F115" s="91"/>
      <c r="G115" s="147" t="s">
        <v>62</v>
      </c>
      <c r="H115" s="148"/>
      <c r="I115" s="148"/>
      <c r="J115" s="148"/>
      <c r="K115" s="148"/>
      <c r="L115" s="149"/>
    </row>
    <row r="116" spans="1:13" s="71" customFormat="1" ht="12.75" customHeight="1">
      <c r="A116" s="88"/>
      <c r="B116" s="100"/>
      <c r="C116" s="100"/>
      <c r="D116" s="100"/>
      <c r="E116" s="100"/>
      <c r="F116" s="101"/>
      <c r="G116" s="147"/>
      <c r="H116" s="148"/>
      <c r="I116" s="148"/>
      <c r="J116" s="148"/>
      <c r="K116" s="148"/>
      <c r="L116" s="149"/>
    </row>
    <row r="117" spans="1:13" ht="12.75" customHeight="1">
      <c r="A117" s="75"/>
      <c r="B117" s="76"/>
      <c r="C117" s="76"/>
      <c r="D117" s="76"/>
      <c r="E117" s="76"/>
      <c r="F117" s="77"/>
      <c r="G117" s="147"/>
      <c r="H117" s="148"/>
      <c r="I117" s="148"/>
      <c r="J117" s="148"/>
      <c r="K117" s="148"/>
      <c r="L117" s="149"/>
    </row>
    <row r="118" spans="1:13" ht="12.75" customHeight="1">
      <c r="A118" s="75"/>
      <c r="B118" s="76"/>
      <c r="C118" s="76"/>
      <c r="D118" s="76"/>
      <c r="E118" s="76"/>
      <c r="F118" s="77"/>
      <c r="G118" s="147"/>
      <c r="H118" s="148"/>
      <c r="I118" s="148"/>
      <c r="J118" s="148"/>
      <c r="K118" s="148"/>
      <c r="L118" s="149"/>
    </row>
    <row r="119" spans="1:13" ht="12.75" customHeight="1">
      <c r="A119" s="75"/>
      <c r="B119" s="76"/>
      <c r="C119" s="76"/>
      <c r="D119" s="76"/>
      <c r="E119" s="76"/>
      <c r="F119" s="77"/>
      <c r="G119" s="147"/>
      <c r="H119" s="148"/>
      <c r="I119" s="148"/>
      <c r="J119" s="148"/>
      <c r="K119" s="148"/>
      <c r="L119" s="149"/>
    </row>
    <row r="120" spans="1:13" ht="12.75" customHeight="1">
      <c r="A120" s="75"/>
      <c r="B120" s="76"/>
      <c r="C120" s="76"/>
      <c r="D120" s="76"/>
      <c r="E120" s="76"/>
      <c r="F120" s="77"/>
      <c r="G120" s="147" t="s">
        <v>473</v>
      </c>
      <c r="H120" s="150"/>
      <c r="I120" s="150"/>
      <c r="J120" s="150"/>
      <c r="K120" s="150"/>
      <c r="L120" s="151"/>
    </row>
    <row r="121" spans="1:13" ht="12.75" customHeight="1">
      <c r="A121" s="75"/>
      <c r="B121" s="76"/>
      <c r="C121" s="76"/>
      <c r="D121" s="76"/>
      <c r="E121" s="76"/>
      <c r="F121" s="77"/>
      <c r="G121" s="152"/>
      <c r="H121" s="150"/>
      <c r="I121" s="150"/>
      <c r="J121" s="150"/>
      <c r="K121" s="150"/>
      <c r="L121" s="151"/>
    </row>
    <row r="122" spans="1:13" ht="12.75" customHeight="1">
      <c r="A122" s="75"/>
      <c r="B122" s="76"/>
      <c r="C122" s="76"/>
      <c r="D122" s="76"/>
      <c r="E122" s="76"/>
      <c r="F122" s="77"/>
      <c r="G122" s="152"/>
      <c r="H122" s="150"/>
      <c r="I122" s="150"/>
      <c r="J122" s="150"/>
      <c r="K122" s="150"/>
      <c r="L122" s="151"/>
    </row>
    <row r="123" spans="1:13" ht="27.75" customHeight="1">
      <c r="A123" s="78"/>
      <c r="B123" s="79"/>
      <c r="C123" s="79"/>
      <c r="D123" s="79"/>
      <c r="E123" s="79"/>
      <c r="F123" s="80"/>
      <c r="G123" s="153"/>
      <c r="H123" s="154"/>
      <c r="I123" s="154"/>
      <c r="J123" s="154"/>
      <c r="K123" s="154"/>
      <c r="L123" s="155"/>
    </row>
    <row r="124" spans="1:13">
      <c r="B124" s="76"/>
    </row>
    <row r="125" spans="1:13">
      <c r="B125" s="61"/>
    </row>
  </sheetData>
  <autoFilter ref="A13:L13" xr:uid="{00000000-0009-0000-0000-000001000000}"/>
  <mergeCells count="19">
    <mergeCell ref="A1:B5"/>
    <mergeCell ref="C1:J5"/>
    <mergeCell ref="K1:K5"/>
    <mergeCell ref="L1:L5"/>
    <mergeCell ref="A6:B8"/>
    <mergeCell ref="C6:E6"/>
    <mergeCell ref="F6:I6"/>
    <mergeCell ref="K6:L8"/>
    <mergeCell ref="C7:E8"/>
    <mergeCell ref="F7:I8"/>
    <mergeCell ref="G115:L119"/>
    <mergeCell ref="G120:L123"/>
    <mergeCell ref="J7:J8"/>
    <mergeCell ref="A10:B10"/>
    <mergeCell ref="C10:E10"/>
    <mergeCell ref="G10:L10"/>
    <mergeCell ref="A11:B11"/>
    <mergeCell ref="C11:E11"/>
    <mergeCell ref="G11:L11"/>
  </mergeCells>
  <phoneticPr fontId="24" type="noConversion"/>
  <printOptions horizontalCentered="1"/>
  <pageMargins left="0.196850393700787" right="0.15748031496063" top="0.261811024" bottom="0.24803149599999999" header="0.23622047244094499" footer="0.31496062992126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DOC CONTROL</vt:lpstr>
      <vt:lpstr>VPIS</vt:lpstr>
      <vt:lpstr>'DOC CONTROL'!Print_Area</vt:lpstr>
      <vt:lpstr>VPIS!Print_Area</vt:lpstr>
    </vt:vector>
  </TitlesOfParts>
  <Company>Airpack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parends</dc:creator>
  <cp:lastModifiedBy>Nabi Esmaeili</cp:lastModifiedBy>
  <cp:lastPrinted>2021-07-21T13:16:29Z</cp:lastPrinted>
  <dcterms:created xsi:type="dcterms:W3CDTF">2005-09-14T08:49:39Z</dcterms:created>
  <dcterms:modified xsi:type="dcterms:W3CDTF">2021-08-08T05:58:35Z</dcterms:modified>
</cp:coreProperties>
</file>