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N:\KC-204 - Nargan - Refrigeration\09-Planning\WBS\Sent\Rev.01\"/>
    </mc:Choice>
  </mc:AlternateContent>
  <bookViews>
    <workbookView xWindow="-120" yWindow="-120" windowWidth="15600" windowHeight="11160" tabRatio="873"/>
  </bookViews>
  <sheets>
    <sheet name="WBS" sheetId="33" r:id="rId1"/>
  </sheets>
  <definedNames>
    <definedName name="_xlnm._FilterDatabase" localSheetId="0" hidden="1">WBS!$A$1:$H$183</definedName>
    <definedName name="_xlnm.Print_Area" localSheetId="0">WBS!$A$1:$I$183</definedName>
    <definedName name="_xlnm.Print_Titles" localSheetId="0">WBS!$1:$1</definedName>
  </definedNames>
  <calcPr calcId="181029" calcMode="manual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15" i="33" l="1"/>
  <c r="H111" i="33"/>
  <c r="H107" i="33"/>
  <c r="H83" i="33"/>
  <c r="H82" i="33" s="1"/>
  <c r="H81" i="33" s="1"/>
  <c r="H145" i="33"/>
  <c r="H171" i="33"/>
  <c r="H166" i="33"/>
  <c r="H161" i="33"/>
  <c r="H156" i="33"/>
  <c r="H151" i="33"/>
  <c r="H150" i="33" s="1"/>
  <c r="H140" i="33"/>
  <c r="H135" i="33"/>
  <c r="H130" i="33"/>
  <c r="H125" i="33"/>
  <c r="H103" i="33"/>
  <c r="H99" i="33"/>
  <c r="H95" i="33"/>
  <c r="H91" i="33"/>
  <c r="H87" i="33"/>
  <c r="H67" i="33"/>
  <c r="H16" i="33"/>
  <c r="H10" i="33"/>
  <c r="H120" i="33"/>
  <c r="H119" i="33"/>
  <c r="H9" i="33" l="1"/>
  <c r="H2" i="33" s="1"/>
</calcChain>
</file>

<file path=xl/sharedStrings.xml><?xml version="1.0" encoding="utf-8"?>
<sst xmlns="http://schemas.openxmlformats.org/spreadsheetml/2006/main" count="360" uniqueCount="298">
  <si>
    <t>WBS NAME</t>
  </si>
  <si>
    <t>Management &amp; Milestones</t>
  </si>
  <si>
    <t xml:space="preserve">   Engineering</t>
  </si>
  <si>
    <t xml:space="preserve">   Milestones</t>
  </si>
  <si>
    <t>1.1.1</t>
  </si>
  <si>
    <t xml:space="preserve">      LOI Date</t>
  </si>
  <si>
    <t>1.1.2</t>
  </si>
  <si>
    <t xml:space="preserve">      Effective Date</t>
  </si>
  <si>
    <t>1.1.3</t>
  </si>
  <si>
    <t xml:space="preserve">      Bank Garanty Payment Date</t>
  </si>
  <si>
    <t>1.1.4</t>
  </si>
  <si>
    <t xml:space="preserve">      Advanced Payment Date</t>
  </si>
  <si>
    <t>1.2.1.1</t>
  </si>
  <si>
    <t>1.2.1.2</t>
  </si>
  <si>
    <t>1.2.1.3</t>
  </si>
  <si>
    <t>1.2.1.4</t>
  </si>
  <si>
    <t>1.2.2.2</t>
  </si>
  <si>
    <t>1.2.2.3</t>
  </si>
  <si>
    <t>1.2.2.4</t>
  </si>
  <si>
    <t>1.2.2.5</t>
  </si>
  <si>
    <t>1.2.2.6</t>
  </si>
  <si>
    <t>1.2.2.7</t>
  </si>
  <si>
    <t>1.2.2.8</t>
  </si>
  <si>
    <t>1.2.2.9</t>
  </si>
  <si>
    <t>1.2.2.10</t>
  </si>
  <si>
    <t xml:space="preserve">   Supply of Material</t>
  </si>
  <si>
    <t>1.3.1</t>
  </si>
  <si>
    <t xml:space="preserve">      Domestic Supply</t>
  </si>
  <si>
    <t>1.3.1.1</t>
  </si>
  <si>
    <t xml:space="preserve">         Plate</t>
  </si>
  <si>
    <t>1.3.1.2</t>
  </si>
  <si>
    <t xml:space="preserve">         Flange &amp; Fitting</t>
  </si>
  <si>
    <t xml:space="preserve">   Fabrication</t>
  </si>
  <si>
    <t>1.4.1</t>
  </si>
  <si>
    <t>1.4.1.1</t>
  </si>
  <si>
    <t>1.4.1.2</t>
  </si>
  <si>
    <t xml:space="preserve">         Part Assembly</t>
  </si>
  <si>
    <t>1.4.1.3</t>
  </si>
  <si>
    <t xml:space="preserve">         Part Welding</t>
  </si>
  <si>
    <t>1.4.1.4</t>
  </si>
  <si>
    <t xml:space="preserve">         NDT</t>
  </si>
  <si>
    <t>1.4.2</t>
  </si>
  <si>
    <t>1.4.2.1</t>
  </si>
  <si>
    <t>1.4.2.2</t>
  </si>
  <si>
    <t>1.4.2.3</t>
  </si>
  <si>
    <t>1.4.2.4</t>
  </si>
  <si>
    <t>1.4.3</t>
  </si>
  <si>
    <t>1.4.3.1</t>
  </si>
  <si>
    <t>1.4.3.2</t>
  </si>
  <si>
    <t>1.4.3.3</t>
  </si>
  <si>
    <t>1.4.3.4</t>
  </si>
  <si>
    <t>1.4.4</t>
  </si>
  <si>
    <t>1.4.4.1</t>
  </si>
  <si>
    <t>1.4.4.2</t>
  </si>
  <si>
    <t>1.4.4.3</t>
  </si>
  <si>
    <t>1.4.4.4</t>
  </si>
  <si>
    <t>1.4.5</t>
  </si>
  <si>
    <t>1.4.5.1</t>
  </si>
  <si>
    <t>1.4.5.2</t>
  </si>
  <si>
    <t>1.4.5.3</t>
  </si>
  <si>
    <t>1.4.5.4</t>
  </si>
  <si>
    <t xml:space="preserve">      Visual &amp; DIM. Inspection </t>
  </si>
  <si>
    <t xml:space="preserve">      Surface Preparation</t>
  </si>
  <si>
    <t xml:space="preserve">      Painting</t>
  </si>
  <si>
    <t xml:space="preserve">      Final Check</t>
  </si>
  <si>
    <t>1.5.1</t>
  </si>
  <si>
    <t xml:space="preserve">   Final Data Book</t>
  </si>
  <si>
    <t>1.2.2.11</t>
  </si>
  <si>
    <t>1.2.2.12</t>
  </si>
  <si>
    <t>1.2.2.13</t>
  </si>
  <si>
    <t>1.2.2.14</t>
  </si>
  <si>
    <t>1.2.2.15</t>
  </si>
  <si>
    <t>1.2.2.16</t>
  </si>
  <si>
    <t>1.2.2.17</t>
  </si>
  <si>
    <t>1.3.1.1.1</t>
  </si>
  <si>
    <t>1.3.1.1.2</t>
  </si>
  <si>
    <t>1.3.1.2.1</t>
  </si>
  <si>
    <t xml:space="preserve">         Part Fabrication-(cutting,rolling,casting)</t>
  </si>
  <si>
    <t>1.7.1</t>
  </si>
  <si>
    <t>Weight Factor%</t>
  </si>
  <si>
    <t>Overal project</t>
  </si>
  <si>
    <t xml:space="preserve">     ForeignSupply</t>
  </si>
  <si>
    <t>1.3.2</t>
  </si>
  <si>
    <t>1.3.1.1.3</t>
  </si>
  <si>
    <t xml:space="preserve">FINAL INSPECTION TEST and RELEASE NOTE for Ex-Work </t>
  </si>
  <si>
    <t>Sub Vendor List</t>
  </si>
  <si>
    <t>Vendor Final Book Index</t>
  </si>
  <si>
    <t>Welding Book (WPS, PQR and Welding / NDE Map)</t>
  </si>
  <si>
    <t>Piping and Instrument Diagram (PID)</t>
  </si>
  <si>
    <t>General Arrangement Drawing Including Loads, Displacement, and Maintenace Info</t>
  </si>
  <si>
    <t>Utility Consumption List</t>
  </si>
  <si>
    <t>Instrument Index List (Including Alarm &amp; Trip Points)</t>
  </si>
  <si>
    <t>Junction Box Connection Diagrams (Including Wire Schematic to Instruments)</t>
  </si>
  <si>
    <t>Package PLC Wiring Diagrams (Including Wire Schematic to Instruments)</t>
  </si>
  <si>
    <t>Control Narrative (Sequence Description)</t>
  </si>
  <si>
    <t>Packing, Marking and Shipping Procedure</t>
  </si>
  <si>
    <t>Spare Parts List for Commissioning &amp; Start-up</t>
  </si>
  <si>
    <t>Spare Parts List for 2-Year Operation</t>
  </si>
  <si>
    <t>IOM(including start up, shut down, precommissioning,
commissioning procedure)</t>
  </si>
  <si>
    <t xml:space="preserve">I/O List </t>
  </si>
  <si>
    <t>Logic Diagram (Print out PLC Program)</t>
  </si>
  <si>
    <t xml:space="preserve">Compressor Drawing </t>
  </si>
  <si>
    <t>Oil Filter Drawing and Data Sheet</t>
  </si>
  <si>
    <t>Main Motor Data Sheet and Curve</t>
  </si>
  <si>
    <t xml:space="preserve">PLC Wiring Diagrams </t>
  </si>
  <si>
    <t>Main Motor Drawing</t>
  </si>
  <si>
    <t>Oil Cooler Drawing and Data Sheet</t>
  </si>
  <si>
    <t>Oil Pump Drawing and Data Sheet</t>
  </si>
  <si>
    <t>Oil Separator Drawing and Data Sheet</t>
  </si>
  <si>
    <t>Condensor Drawing and Data Sheet</t>
  </si>
  <si>
    <t>Liquid Receiver Drawing and Data Sheet</t>
  </si>
  <si>
    <t>K/O Drum Drawing and Data Sheet</t>
  </si>
  <si>
    <t>Economizer Drawing and Data Sheet</t>
  </si>
  <si>
    <t>Oil Pump Motor Drawing and Data Sheet</t>
  </si>
  <si>
    <t xml:space="preserve">Instrument Cable List </t>
  </si>
  <si>
    <t>Instrument Data Sheets</t>
  </si>
  <si>
    <t>Cause and Effect Diagram</t>
  </si>
  <si>
    <t>Operating Manual (Including Start up, Shut Down, Pre-Commissioning, Commissioning Procedure)</t>
  </si>
  <si>
    <t>Operating / Control Philosophy</t>
  </si>
  <si>
    <t>Compressor Data Sheet</t>
  </si>
  <si>
    <t>Equipment List</t>
  </si>
  <si>
    <t>Process Description</t>
  </si>
  <si>
    <t>Outline Dimensional Drawings (Cabinets Arrangement)</t>
  </si>
  <si>
    <t>Instrument Calculations (Safety Relief Valves, Control Valves, Flow Meters, Restriction Orifices, …)</t>
  </si>
  <si>
    <t>Instrument Hook up Drawings</t>
  </si>
  <si>
    <t>Fat Procedure for Control System</t>
  </si>
  <si>
    <t>Noise Data Sheet</t>
  </si>
  <si>
    <t>Filter Dryer Drawing and Data Sheet</t>
  </si>
  <si>
    <t>3D Model</t>
  </si>
  <si>
    <t>Line List</t>
  </si>
  <si>
    <t>PMS for Compressor Package</t>
  </si>
  <si>
    <t>Isometrci Drawing for Interconnecting Piping</t>
  </si>
  <si>
    <t>NDE Procedure</t>
  </si>
  <si>
    <t>PMI Procedure</t>
  </si>
  <si>
    <t>Inspection and Test Procedure for Compressor</t>
  </si>
  <si>
    <t xml:space="preserve">Inspection and Test Procedure for Vessle Skids </t>
  </si>
  <si>
    <t>Preservation Procedure</t>
  </si>
  <si>
    <t>MTO of Insulation</t>
  </si>
  <si>
    <t>Thermal Calculation for Heat Exchangers</t>
  </si>
  <si>
    <t>Name Plate Drawing</t>
  </si>
  <si>
    <t>Capital Spare Part</t>
  </si>
  <si>
    <t>Special Tools List</t>
  </si>
  <si>
    <t>Hydrostatic Test Procedure</t>
  </si>
  <si>
    <t>Lifting Procedure</t>
  </si>
  <si>
    <t>Certificates</t>
  </si>
  <si>
    <t xml:space="preserve">Mechanical Calculation of Heat Exchangers and Pressure Vessles </t>
  </si>
  <si>
    <t xml:space="preserve">         Vendor Print Index &amp; Schedule (VPIS)</t>
  </si>
  <si>
    <t xml:space="preserve">         Time Schedule</t>
  </si>
  <si>
    <t xml:space="preserve">         Project Monthly Report for Refrigeration Packages </t>
  </si>
  <si>
    <t xml:space="preserve">         Inspection &amp; Test Plan (ITP) (for Whole Package)</t>
  </si>
  <si>
    <t xml:space="preserve">         Painting Procedure</t>
  </si>
  <si>
    <t>1.2.1</t>
  </si>
  <si>
    <t>1.2.2</t>
  </si>
  <si>
    <t>1.2.3</t>
  </si>
  <si>
    <t xml:space="preserve"> GENERAL DOCUMENT</t>
  </si>
  <si>
    <t>ENGINEERING DOCUMENT</t>
  </si>
  <si>
    <t>QC DOCUMENT</t>
  </si>
  <si>
    <t>1.2.2.18</t>
  </si>
  <si>
    <t>1.2.2.19</t>
  </si>
  <si>
    <t>1.2.2.20</t>
  </si>
  <si>
    <t>1.2.2.21</t>
  </si>
  <si>
    <t>1.2.2.22</t>
  </si>
  <si>
    <t>1.2.2.23</t>
  </si>
  <si>
    <t>1.2.2.24</t>
  </si>
  <si>
    <t>1.2.2.25</t>
  </si>
  <si>
    <t>1.2.2.26</t>
  </si>
  <si>
    <t>1.2.2.27</t>
  </si>
  <si>
    <t>1.2.2.28</t>
  </si>
  <si>
    <t>1.2.2.29</t>
  </si>
  <si>
    <t>1.2.2.30</t>
  </si>
  <si>
    <t>1.2.2.31</t>
  </si>
  <si>
    <t>1.2.2.32</t>
  </si>
  <si>
    <t>1.2.2.33</t>
  </si>
  <si>
    <t>1.2.2.34</t>
  </si>
  <si>
    <t>1.2.2.35</t>
  </si>
  <si>
    <t>1.2.2.36</t>
  </si>
  <si>
    <t>1.2.2.37</t>
  </si>
  <si>
    <t>1.2.2.38</t>
  </si>
  <si>
    <t>1.2.2.39</t>
  </si>
  <si>
    <t>1.2.2.40</t>
  </si>
  <si>
    <t>1.2.2.41</t>
  </si>
  <si>
    <t>1.2.2.42</t>
  </si>
  <si>
    <t>1.2.2.43</t>
  </si>
  <si>
    <t>1.2.2.44</t>
  </si>
  <si>
    <t>1.2.2.45</t>
  </si>
  <si>
    <t>1.2.2.46</t>
  </si>
  <si>
    <t>1.2.2.47</t>
  </si>
  <si>
    <t>1.2.2.48</t>
  </si>
  <si>
    <t>1.2.2.49</t>
  </si>
  <si>
    <t>1.2.2.50</t>
  </si>
  <si>
    <t>1.2.3.1</t>
  </si>
  <si>
    <t>1.2.3.2</t>
  </si>
  <si>
    <t>1.2.3.3</t>
  </si>
  <si>
    <t>1.2.3.4</t>
  </si>
  <si>
    <t>1.2.3.5</t>
  </si>
  <si>
    <t>1.2.3.6</t>
  </si>
  <si>
    <t>1.2.3.7</t>
  </si>
  <si>
    <t>1.2.3.8</t>
  </si>
  <si>
    <t>1.2.3.9</t>
  </si>
  <si>
    <t>1.2.3.10</t>
  </si>
  <si>
    <t>1.2.3.11</t>
  </si>
  <si>
    <t>1.2.3.12</t>
  </si>
  <si>
    <t>1.2.3.13</t>
  </si>
  <si>
    <t>Process Flow Diagram (PFD)</t>
  </si>
  <si>
    <t xml:space="preserve">         Pipe</t>
  </si>
  <si>
    <t xml:space="preserve">         Gasket</t>
  </si>
  <si>
    <t xml:space="preserve">      Fabrication For Compressor unit</t>
  </si>
  <si>
    <t xml:space="preserve">      Fabrication For Condensor</t>
  </si>
  <si>
    <t xml:space="preserve">      Fabrication For Hexane chiller</t>
  </si>
  <si>
    <t xml:space="preserve">      Fabrication For Skid</t>
  </si>
  <si>
    <t xml:space="preserve">     Assembly of packages on skid</t>
  </si>
  <si>
    <t xml:space="preserve">         Inter connecting piping</t>
  </si>
  <si>
    <t xml:space="preserve">         Electrical</t>
  </si>
  <si>
    <t xml:space="preserve">         Manual valves</t>
  </si>
  <si>
    <t xml:space="preserve">         Instrument</t>
  </si>
  <si>
    <t xml:space="preserve">         PLC</t>
  </si>
  <si>
    <t xml:space="preserve">         Other Valves</t>
  </si>
  <si>
    <t xml:space="preserve">         Filter</t>
  </si>
  <si>
    <t xml:space="preserve">         Electrical (Electro motor)</t>
  </si>
  <si>
    <t xml:space="preserve">            PO placement </t>
  </si>
  <si>
    <t xml:space="preserve">            EX Work </t>
  </si>
  <si>
    <t xml:space="preserve">            Delivery to shop</t>
  </si>
  <si>
    <t xml:space="preserve">            EX Work</t>
  </si>
  <si>
    <t xml:space="preserve">            Custom clearance</t>
  </si>
  <si>
    <t>1.2.2.1</t>
  </si>
  <si>
    <t>1.3.1.3</t>
  </si>
  <si>
    <t>1.3.1.4</t>
  </si>
  <si>
    <t>1.3.1.5</t>
  </si>
  <si>
    <t>1.3.1.6</t>
  </si>
  <si>
    <t>1.3.1.7</t>
  </si>
  <si>
    <t>1.3.1.8</t>
  </si>
  <si>
    <t>1.3.1.9</t>
  </si>
  <si>
    <t>1.3.1.2.2</t>
  </si>
  <si>
    <t>1.3.1.2.3</t>
  </si>
  <si>
    <t>1.3.1.3.1</t>
  </si>
  <si>
    <t>1.3.1.3.2</t>
  </si>
  <si>
    <t>1.3.1.3.3</t>
  </si>
  <si>
    <t>1.3.1.4.1</t>
  </si>
  <si>
    <t>1.3.1.4.2</t>
  </si>
  <si>
    <t>1.3.1.4.3</t>
  </si>
  <si>
    <t>1.3.1.5.1</t>
  </si>
  <si>
    <t>1.3.1.5.2</t>
  </si>
  <si>
    <t>1.3.1.5.3</t>
  </si>
  <si>
    <t>1.3.1.6.1</t>
  </si>
  <si>
    <t>1.3.1.6.2</t>
  </si>
  <si>
    <t>1.3.1.6.3</t>
  </si>
  <si>
    <t>1.3.1.7.1</t>
  </si>
  <si>
    <t>1.3.1.7.2</t>
  </si>
  <si>
    <t>1.3.1.7.3</t>
  </si>
  <si>
    <t>1.3.1.8.1</t>
  </si>
  <si>
    <t>1.3.1.8.2</t>
  </si>
  <si>
    <t>1.3.1.8.3</t>
  </si>
  <si>
    <t>1.3.1.9.1</t>
  </si>
  <si>
    <t>1.3.1.9.2</t>
  </si>
  <si>
    <t>1.3.1.9.3</t>
  </si>
  <si>
    <t>1.3.2.1</t>
  </si>
  <si>
    <t>1.3.2.2</t>
  </si>
  <si>
    <t>1.3.2.1.1</t>
  </si>
  <si>
    <t>1.3.2.1.2</t>
  </si>
  <si>
    <t>1.3.2.1.3</t>
  </si>
  <si>
    <t>1.3.2.1.4</t>
  </si>
  <si>
    <t>1.3.2.2.1</t>
  </si>
  <si>
    <t>1.3.2.2.2</t>
  </si>
  <si>
    <t>1.3.2.2.3</t>
  </si>
  <si>
    <t>1.3.2.2.4</t>
  </si>
  <si>
    <t>1.3.2.3</t>
  </si>
  <si>
    <t>1.3.2.4</t>
  </si>
  <si>
    <t>1.3.2.5</t>
  </si>
  <si>
    <t>1.3.2.3.1</t>
  </si>
  <si>
    <t>1.3.2.3.2</t>
  </si>
  <si>
    <t>1.3.2.3.3</t>
  </si>
  <si>
    <t>1.3.2.3.4</t>
  </si>
  <si>
    <t>1.3.2.4.1</t>
  </si>
  <si>
    <t>1.3.2.4.2</t>
  </si>
  <si>
    <t>1.3.2.4.3</t>
  </si>
  <si>
    <t>1.3.2.4.4</t>
  </si>
  <si>
    <t>1.3.2.5.1</t>
  </si>
  <si>
    <t>1.3.2.5.2</t>
  </si>
  <si>
    <t>1.3.2.5.3</t>
  </si>
  <si>
    <t>1.3.2.5.4</t>
  </si>
  <si>
    <t>1.4.6</t>
  </si>
  <si>
    <t>1.4.7</t>
  </si>
  <si>
    <t>1.4.8</t>
  </si>
  <si>
    <t>1.4.9</t>
  </si>
  <si>
    <t xml:space="preserve">         Compressor</t>
  </si>
  <si>
    <t xml:space="preserve">         Oil pump &amp; Oil separator</t>
  </si>
  <si>
    <t>1.3.2.6</t>
  </si>
  <si>
    <t>1.3.2.6.1</t>
  </si>
  <si>
    <t>1.3.2.6.2</t>
  </si>
  <si>
    <t>1.3.2.6.3</t>
  </si>
  <si>
    <t>1.3.2.6.4</t>
  </si>
  <si>
    <t xml:space="preserve">      FINAL INSPECTION TEST and RELEASE NOTE for Ex-Work</t>
  </si>
  <si>
    <t xml:space="preserve">      VENDOR FINAL DATA BOOK </t>
  </si>
  <si>
    <t xml:space="preserve">         Bolt &amp; Nut</t>
  </si>
  <si>
    <t xml:space="preserve">      K.O.M</t>
  </si>
  <si>
    <t>1.1.5</t>
  </si>
  <si>
    <t>1.2.1.5</t>
  </si>
  <si>
    <t xml:space="preserve">         WBS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</si>
</sst>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0"/>
      <name val="Arial"/>
      <charset val="178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Sitka Text"/>
    </font>
    <font>
      <sz val="11"/>
      <color theme="1"/>
      <name val="Calibri"/>
      <family val="2"/>
      <scheme val="minor"/>
    </font>
    <font>
      <sz val="11"/>
      <color rgb="FFFF0000"/>
      <name val="Sitka Text"/>
    </font>
    <font>
      <b/>
      <sz val="12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3" fillId="0" borderId="0"/>
    <xf numFmtId="0" fontId="1" fillId="0" borderId="0"/>
    <xf numFmtId="0" fontId="21" fillId="0" borderId="0"/>
    <xf numFmtId="0" fontId="2" fillId="23" borderId="7" applyNumberFormat="0" applyAlignment="0" applyProtection="0"/>
    <xf numFmtId="0" fontId="16" fillId="20" borderId="8" applyNumberFormat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" fillId="0" borderId="0"/>
  </cellStyleXfs>
  <cellXfs count="57">
    <xf numFmtId="0" fontId="0" fillId="0" borderId="0" xfId="0"/>
    <xf numFmtId="0" fontId="0" fillId="0" borderId="0" xfId="0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10" fontId="20" fillId="0" borderId="0" xfId="0" applyNumberFormat="1" applyFont="1" applyAlignment="1">
      <alignment vertical="center"/>
    </xf>
    <xf numFmtId="10" fontId="20" fillId="0" borderId="0" xfId="42" applyNumberFormat="1" applyFont="1" applyAlignment="1">
      <alignment vertical="center"/>
    </xf>
    <xf numFmtId="10" fontId="0" fillId="0" borderId="0" xfId="0" applyNumberFormat="1" applyAlignment="1">
      <alignment vertical="center"/>
    </xf>
    <xf numFmtId="2" fontId="20" fillId="0" borderId="0" xfId="0" applyNumberFormat="1" applyFont="1" applyAlignment="1">
      <alignment vertical="center"/>
    </xf>
    <xf numFmtId="9" fontId="20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10" fontId="0" fillId="0" borderId="0" xfId="42" applyNumberFormat="1" applyFont="1" applyAlignment="1">
      <alignment vertical="center"/>
    </xf>
    <xf numFmtId="10" fontId="20" fillId="0" borderId="0" xfId="42" applyNumberFormat="1" applyFont="1" applyAlignment="1">
      <alignment horizontal="center" vertical="center"/>
    </xf>
    <xf numFmtId="0" fontId="23" fillId="24" borderId="10" xfId="38" applyFont="1" applyFill="1" applyBorder="1" applyAlignment="1">
      <alignment horizontal="center" vertical="center" wrapText="1"/>
    </xf>
    <xf numFmtId="0" fontId="23" fillId="24" borderId="11" xfId="38" applyFont="1" applyFill="1" applyBorder="1" applyAlignment="1">
      <alignment horizontal="center" vertical="center" wrapText="1"/>
    </xf>
    <xf numFmtId="0" fontId="23" fillId="24" borderId="12" xfId="38" applyFont="1" applyFill="1" applyBorder="1" applyAlignment="1">
      <alignment horizontal="center" vertical="center" wrapText="1"/>
    </xf>
    <xf numFmtId="10" fontId="23" fillId="24" borderId="14" xfId="38" applyNumberFormat="1" applyFont="1" applyFill="1" applyBorder="1" applyAlignment="1">
      <alignment horizontal="center" vertical="center" wrapText="1"/>
    </xf>
    <xf numFmtId="0" fontId="24" fillId="26" borderId="13" xfId="0" applyFont="1" applyFill="1" applyBorder="1" applyAlignment="1">
      <alignment horizontal="center" vertical="center" wrapText="1"/>
    </xf>
    <xf numFmtId="10" fontId="25" fillId="26" borderId="13" xfId="42" applyNumberFormat="1" applyFont="1" applyFill="1" applyBorder="1" applyAlignment="1">
      <alignment horizontal="center" vertical="center"/>
    </xf>
    <xf numFmtId="0" fontId="24" fillId="27" borderId="13" xfId="0" applyFont="1" applyFill="1" applyBorder="1" applyAlignment="1">
      <alignment horizontal="center" vertical="center" wrapText="1"/>
    </xf>
    <xf numFmtId="10" fontId="25" fillId="27" borderId="13" xfId="42" applyNumberFormat="1" applyFont="1" applyFill="1" applyBorder="1" applyAlignment="1">
      <alignment horizontal="center" vertical="center"/>
    </xf>
    <xf numFmtId="0" fontId="26" fillId="25" borderId="13" xfId="0" applyFont="1" applyFill="1" applyBorder="1" applyAlignment="1">
      <alignment horizontal="center" vertical="center" wrapText="1"/>
    </xf>
    <xf numFmtId="10" fontId="25" fillId="29" borderId="13" xfId="42" applyNumberFormat="1" applyFont="1" applyFill="1" applyBorder="1" applyAlignment="1">
      <alignment horizontal="center" vertical="center"/>
    </xf>
    <xf numFmtId="0" fontId="26" fillId="28" borderId="13" xfId="0" applyFont="1" applyFill="1" applyBorder="1" applyAlignment="1">
      <alignment horizontal="center" vertical="center" wrapText="1"/>
    </xf>
    <xf numFmtId="10" fontId="25" fillId="28" borderId="13" xfId="42" applyNumberFormat="1" applyFont="1" applyFill="1" applyBorder="1" applyAlignment="1">
      <alignment horizontal="center" vertical="center"/>
    </xf>
    <xf numFmtId="0" fontId="26" fillId="27" borderId="13" xfId="0" applyFont="1" applyFill="1" applyBorder="1" applyAlignment="1">
      <alignment horizontal="center" vertical="center" wrapText="1"/>
    </xf>
    <xf numFmtId="0" fontId="26" fillId="30" borderId="13" xfId="0" applyFont="1" applyFill="1" applyBorder="1" applyAlignment="1">
      <alignment horizontal="center" vertical="center" wrapText="1"/>
    </xf>
    <xf numFmtId="10" fontId="25" fillId="30" borderId="13" xfId="42" applyNumberFormat="1" applyFont="1" applyFill="1" applyBorder="1" applyAlignment="1">
      <alignment horizontal="center" vertical="center"/>
    </xf>
    <xf numFmtId="0" fontId="27" fillId="0" borderId="0" xfId="38" applyFont="1" applyAlignment="1">
      <alignment horizontal="center" vertical="center"/>
    </xf>
    <xf numFmtId="0" fontId="27" fillId="0" borderId="0" xfId="38" applyFont="1" applyAlignment="1">
      <alignment vertical="center"/>
    </xf>
    <xf numFmtId="10" fontId="27" fillId="0" borderId="0" xfId="38" applyNumberFormat="1" applyFont="1" applyAlignment="1">
      <alignment vertical="center"/>
    </xf>
    <xf numFmtId="0" fontId="24" fillId="25" borderId="15" xfId="0" applyFont="1" applyFill="1" applyBorder="1" applyAlignment="1">
      <alignment horizontal="left" vertical="center" wrapText="1"/>
    </xf>
    <xf numFmtId="0" fontId="24" fillId="25" borderId="16" xfId="0" applyFont="1" applyFill="1" applyBorder="1" applyAlignment="1">
      <alignment horizontal="left" vertical="center" wrapText="1"/>
    </xf>
    <xf numFmtId="0" fontId="24" fillId="25" borderId="17" xfId="0" applyFont="1" applyFill="1" applyBorder="1" applyAlignment="1">
      <alignment horizontal="left" vertical="center" wrapText="1"/>
    </xf>
    <xf numFmtId="0" fontId="24" fillId="30" borderId="15" xfId="0" applyFont="1" applyFill="1" applyBorder="1" applyAlignment="1">
      <alignment horizontal="left" vertical="center" wrapText="1"/>
    </xf>
    <xf numFmtId="0" fontId="24" fillId="30" borderId="16" xfId="0" applyFont="1" applyFill="1" applyBorder="1" applyAlignment="1">
      <alignment horizontal="left" vertical="center" wrapText="1"/>
    </xf>
    <xf numFmtId="0" fontId="24" fillId="30" borderId="17" xfId="0" applyFont="1" applyFill="1" applyBorder="1" applyAlignment="1">
      <alignment horizontal="left" vertical="center" wrapText="1"/>
    </xf>
    <xf numFmtId="0" fontId="24" fillId="28" borderId="15" xfId="0" applyFont="1" applyFill="1" applyBorder="1" applyAlignment="1">
      <alignment horizontal="left" vertical="center" wrapText="1" indent="2"/>
    </xf>
    <xf numFmtId="0" fontId="24" fillId="28" borderId="16" xfId="0" applyFont="1" applyFill="1" applyBorder="1" applyAlignment="1">
      <alignment horizontal="left" vertical="center" wrapText="1" indent="2"/>
    </xf>
    <xf numFmtId="0" fontId="24" fillId="28" borderId="17" xfId="0" applyFont="1" applyFill="1" applyBorder="1" applyAlignment="1">
      <alignment horizontal="left" vertical="center" wrapText="1" indent="2"/>
    </xf>
    <xf numFmtId="0" fontId="24" fillId="0" borderId="15" xfId="0" applyFont="1" applyFill="1" applyBorder="1" applyAlignment="1">
      <alignment horizontal="left" vertical="center" wrapText="1" indent="3"/>
    </xf>
    <xf numFmtId="0" fontId="24" fillId="0" borderId="16" xfId="0" applyFont="1" applyFill="1" applyBorder="1" applyAlignment="1">
      <alignment horizontal="left" vertical="center" wrapText="1" indent="3"/>
    </xf>
    <xf numFmtId="0" fontId="24" fillId="0" borderId="17" xfId="0" applyFont="1" applyFill="1" applyBorder="1" applyAlignment="1">
      <alignment horizontal="left" vertical="center" wrapText="1" indent="3"/>
    </xf>
    <xf numFmtId="0" fontId="24" fillId="27" borderId="15" xfId="0" applyFont="1" applyFill="1" applyBorder="1" applyAlignment="1">
      <alignment horizontal="left" vertical="center" wrapText="1"/>
    </xf>
    <xf numFmtId="0" fontId="24" fillId="27" borderId="16" xfId="0" applyFont="1" applyFill="1" applyBorder="1" applyAlignment="1">
      <alignment horizontal="left" vertical="center" wrapText="1"/>
    </xf>
    <xf numFmtId="0" fontId="24" fillId="27" borderId="17" xfId="0" applyFont="1" applyFill="1" applyBorder="1" applyAlignment="1">
      <alignment horizontal="left" vertical="center" wrapText="1"/>
    </xf>
    <xf numFmtId="0" fontId="24" fillId="25" borderId="15" xfId="0" applyFont="1" applyFill="1" applyBorder="1" applyAlignment="1">
      <alignment horizontal="left" vertical="center" wrapText="1" indent="3"/>
    </xf>
    <xf numFmtId="0" fontId="24" fillId="25" borderId="16" xfId="0" applyFont="1" applyFill="1" applyBorder="1" applyAlignment="1">
      <alignment horizontal="left" vertical="center" wrapText="1" indent="3"/>
    </xf>
    <xf numFmtId="0" fontId="24" fillId="25" borderId="17" xfId="0" applyFont="1" applyFill="1" applyBorder="1" applyAlignment="1">
      <alignment horizontal="left" vertical="center" wrapText="1" indent="3"/>
    </xf>
    <xf numFmtId="0" fontId="24" fillId="28" borderId="15" xfId="0" applyFont="1" applyFill="1" applyBorder="1" applyAlignment="1">
      <alignment horizontal="left" vertical="center" wrapText="1"/>
    </xf>
    <xf numFmtId="0" fontId="24" fillId="28" borderId="16" xfId="0" applyFont="1" applyFill="1" applyBorder="1" applyAlignment="1">
      <alignment horizontal="left" vertical="center" wrapText="1"/>
    </xf>
    <xf numFmtId="0" fontId="24" fillId="28" borderId="17" xfId="0" applyFont="1" applyFill="1" applyBorder="1" applyAlignment="1">
      <alignment horizontal="left" vertical="center" wrapText="1"/>
    </xf>
    <xf numFmtId="0" fontId="24" fillId="26" borderId="15" xfId="0" applyFont="1" applyFill="1" applyBorder="1" applyAlignment="1">
      <alignment horizontal="left" vertical="center" wrapText="1"/>
    </xf>
    <xf numFmtId="0" fontId="24" fillId="26" borderId="16" xfId="0" applyFont="1" applyFill="1" applyBorder="1" applyAlignment="1">
      <alignment horizontal="left" vertical="center" wrapText="1"/>
    </xf>
    <xf numFmtId="0" fontId="24" fillId="26" borderId="17" xfId="0" applyFont="1" applyFill="1" applyBorder="1" applyAlignment="1">
      <alignment horizontal="left" vertical="center" wrapText="1"/>
    </xf>
    <xf numFmtId="0" fontId="24" fillId="0" borderId="15" xfId="0" applyFont="1" applyFill="1" applyBorder="1" applyAlignment="1">
      <alignment horizontal="left" vertical="center" wrapText="1"/>
    </xf>
    <xf numFmtId="0" fontId="24" fillId="0" borderId="16" xfId="0" applyFont="1" applyFill="1" applyBorder="1" applyAlignment="1">
      <alignment horizontal="left" vertical="center" wrapText="1"/>
    </xf>
    <xf numFmtId="0" fontId="24" fillId="0" borderId="17" xfId="0" applyFont="1" applyFill="1" applyBorder="1" applyAlignment="1">
      <alignment horizontal="left" vertical="center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rmal 3" xfId="38"/>
    <cellStyle name="Normal 5" xfId="39"/>
    <cellStyle name="Note" xfId="40" builtinId="10" customBuiltin="1"/>
    <cellStyle name="Output" xfId="41" builtinId="21" customBuiltin="1"/>
    <cellStyle name="Percent" xfId="42" builtinId="5"/>
    <cellStyle name="Percent 2" xfId="43"/>
    <cellStyle name="Percent 2 2" xfId="44"/>
    <cellStyle name="Title" xfId="45" builtinId="15" customBuiltin="1"/>
    <cellStyle name="Total" xfId="46" builtinId="25" customBuiltin="1"/>
    <cellStyle name="Warning Text" xfId="47" builtinId="11" customBuiltin="1"/>
    <cellStyle name="표준_N-248 Vendor Report (Blank)" xfId="4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outlinePr summaryBelow="0"/>
  </sheetPr>
  <dimension ref="A1:L598"/>
  <sheetViews>
    <sheetView showGridLines="0" tabSelected="1" view="pageBreakPreview" topLeftCell="A178" zoomScale="85" zoomScaleNormal="85" zoomScaleSheetLayoutView="85" workbookViewId="0">
      <selection activeCell="B182" sqref="B181:G182"/>
    </sheetView>
  </sheetViews>
  <sheetFormatPr defaultRowHeight="12.75" outlineLevelRow="4"/>
  <cols>
    <col min="1" max="1" width="10.140625" style="27" customWidth="1"/>
    <col min="2" max="3" width="5.7109375" style="28" customWidth="1"/>
    <col min="4" max="6" width="17.42578125" style="28" customWidth="1"/>
    <col min="7" max="7" width="17.140625" style="28" customWidth="1"/>
    <col min="8" max="8" width="12.140625" style="29" customWidth="1"/>
    <col min="9" max="9" width="5.5703125" style="1" customWidth="1"/>
    <col min="10" max="10" width="9.140625" style="1"/>
    <col min="11" max="11" width="10" style="10" bestFit="1" customWidth="1"/>
    <col min="12" max="12" width="10" style="1" bestFit="1" customWidth="1"/>
    <col min="13" max="16384" width="9.140625" style="1"/>
  </cols>
  <sheetData>
    <row r="1" spans="1:12" ht="42.75" customHeight="1" thickBot="1">
      <c r="A1" s="12" t="s">
        <v>0</v>
      </c>
      <c r="B1" s="13"/>
      <c r="C1" s="13"/>
      <c r="D1" s="13"/>
      <c r="E1" s="13" t="s">
        <v>1</v>
      </c>
      <c r="F1" s="13"/>
      <c r="G1" s="14"/>
      <c r="H1" s="15" t="s">
        <v>79</v>
      </c>
    </row>
    <row r="2" spans="1:12" s="3" customFormat="1" ht="22.5" customHeight="1">
      <c r="A2" s="16">
        <v>1</v>
      </c>
      <c r="B2" s="51" t="s">
        <v>80</v>
      </c>
      <c r="C2" s="52"/>
      <c r="D2" s="52"/>
      <c r="E2" s="52"/>
      <c r="F2" s="52"/>
      <c r="G2" s="53"/>
      <c r="H2" s="17">
        <f>SUM(H3,H9,H81,H150,H180,H182)</f>
        <v>1</v>
      </c>
      <c r="K2" s="5"/>
    </row>
    <row r="3" spans="1:12" s="3" customFormat="1" ht="22.5" customHeight="1" outlineLevel="1">
      <c r="A3" s="18">
        <v>1.1000000000000001</v>
      </c>
      <c r="B3" s="42" t="s">
        <v>3</v>
      </c>
      <c r="C3" s="43"/>
      <c r="D3" s="43"/>
      <c r="E3" s="43"/>
      <c r="F3" s="43"/>
      <c r="G3" s="44"/>
      <c r="H3" s="19">
        <v>0</v>
      </c>
      <c r="K3" s="5"/>
    </row>
    <row r="4" spans="1:12" s="3" customFormat="1" ht="22.5" customHeight="1" outlineLevel="2">
      <c r="A4" s="20" t="s">
        <v>4</v>
      </c>
      <c r="B4" s="30" t="s">
        <v>5</v>
      </c>
      <c r="C4" s="31"/>
      <c r="D4" s="31"/>
      <c r="E4" s="31"/>
      <c r="F4" s="31"/>
      <c r="G4" s="32"/>
      <c r="H4" s="21">
        <v>0</v>
      </c>
      <c r="K4" s="5"/>
    </row>
    <row r="5" spans="1:12" s="3" customFormat="1" ht="22.5" customHeight="1" outlineLevel="2">
      <c r="A5" s="20" t="s">
        <v>6</v>
      </c>
      <c r="B5" s="30" t="s">
        <v>7</v>
      </c>
      <c r="C5" s="31"/>
      <c r="D5" s="31"/>
      <c r="E5" s="31"/>
      <c r="F5" s="31"/>
      <c r="G5" s="32"/>
      <c r="H5" s="21">
        <v>0</v>
      </c>
      <c r="K5" s="5"/>
    </row>
    <row r="6" spans="1:12" s="3" customFormat="1" ht="22.5" customHeight="1" outlineLevel="2">
      <c r="A6" s="20" t="s">
        <v>8</v>
      </c>
      <c r="B6" s="30" t="s">
        <v>294</v>
      </c>
      <c r="C6" s="31"/>
      <c r="D6" s="31"/>
      <c r="E6" s="31"/>
      <c r="F6" s="31"/>
      <c r="G6" s="32"/>
      <c r="H6" s="21">
        <v>0</v>
      </c>
      <c r="K6" s="5"/>
    </row>
    <row r="7" spans="1:12" s="3" customFormat="1" ht="22.5" customHeight="1" outlineLevel="2">
      <c r="A7" s="20" t="s">
        <v>10</v>
      </c>
      <c r="B7" s="30" t="s">
        <v>9</v>
      </c>
      <c r="C7" s="31"/>
      <c r="D7" s="31"/>
      <c r="E7" s="31"/>
      <c r="F7" s="31"/>
      <c r="G7" s="32"/>
      <c r="H7" s="21">
        <v>0</v>
      </c>
      <c r="K7" s="5"/>
    </row>
    <row r="8" spans="1:12" s="3" customFormat="1" ht="22.5" customHeight="1" outlineLevel="2">
      <c r="A8" s="20" t="s">
        <v>295</v>
      </c>
      <c r="B8" s="30" t="s">
        <v>11</v>
      </c>
      <c r="C8" s="31"/>
      <c r="D8" s="31"/>
      <c r="E8" s="31"/>
      <c r="F8" s="31"/>
      <c r="G8" s="32"/>
      <c r="H8" s="21">
        <v>0</v>
      </c>
      <c r="K8" s="5"/>
    </row>
    <row r="9" spans="1:12" s="3" customFormat="1" ht="22.5" customHeight="1" outlineLevel="1">
      <c r="A9" s="18">
        <v>1.2</v>
      </c>
      <c r="B9" s="42" t="s">
        <v>2</v>
      </c>
      <c r="C9" s="43"/>
      <c r="D9" s="43"/>
      <c r="E9" s="43"/>
      <c r="F9" s="43"/>
      <c r="G9" s="44"/>
      <c r="H9" s="19">
        <f>SUM(H10,H16,H67)</f>
        <v>4.9999999999999975E-2</v>
      </c>
      <c r="K9" s="5"/>
    </row>
    <row r="10" spans="1:12" s="3" customFormat="1" ht="22.5" customHeight="1" outlineLevel="2">
      <c r="A10" s="22" t="s">
        <v>151</v>
      </c>
      <c r="B10" s="36" t="s">
        <v>154</v>
      </c>
      <c r="C10" s="37"/>
      <c r="D10" s="37"/>
      <c r="E10" s="37"/>
      <c r="F10" s="37"/>
      <c r="G10" s="38"/>
      <c r="H10" s="23">
        <f>SUM(H11:H15)</f>
        <v>5.0000000000000001E-3</v>
      </c>
      <c r="K10" s="5"/>
    </row>
    <row r="11" spans="1:12" s="3" customFormat="1" ht="22.5" customHeight="1" outlineLevel="3">
      <c r="A11" s="20" t="s">
        <v>12</v>
      </c>
      <c r="B11" s="30" t="s">
        <v>146</v>
      </c>
      <c r="C11" s="31"/>
      <c r="D11" s="31"/>
      <c r="E11" s="31"/>
      <c r="F11" s="31"/>
      <c r="G11" s="32"/>
      <c r="H11" s="21">
        <v>2E-3</v>
      </c>
      <c r="K11" s="5"/>
    </row>
    <row r="12" spans="1:12" s="3" customFormat="1" ht="22.5" customHeight="1" outlineLevel="3">
      <c r="A12" s="20" t="s">
        <v>13</v>
      </c>
      <c r="B12" s="30" t="s">
        <v>297</v>
      </c>
      <c r="C12" s="31"/>
      <c r="D12" s="31"/>
      <c r="E12" s="31"/>
      <c r="F12" s="31"/>
      <c r="G12" s="32"/>
      <c r="H12" s="21">
        <v>1E-3</v>
      </c>
      <c r="K12" s="5"/>
    </row>
    <row r="13" spans="1:12" s="3" customFormat="1" ht="22.5" customHeight="1" outlineLevel="3">
      <c r="A13" s="20" t="s">
        <v>14</v>
      </c>
      <c r="B13" s="30" t="s">
        <v>147</v>
      </c>
      <c r="C13" s="31"/>
      <c r="D13" s="31"/>
      <c r="E13" s="31"/>
      <c r="F13" s="31"/>
      <c r="G13" s="32"/>
      <c r="H13" s="21">
        <v>5.0000000000000001E-4</v>
      </c>
      <c r="K13" s="5"/>
    </row>
    <row r="14" spans="1:12" s="3" customFormat="1" ht="22.5" customHeight="1" outlineLevel="3">
      <c r="A14" s="20" t="s">
        <v>15</v>
      </c>
      <c r="B14" s="30" t="s">
        <v>148</v>
      </c>
      <c r="C14" s="31"/>
      <c r="D14" s="31"/>
      <c r="E14" s="31"/>
      <c r="F14" s="31"/>
      <c r="G14" s="32"/>
      <c r="H14" s="21">
        <v>5.0000000000000001E-4</v>
      </c>
      <c r="K14" s="5"/>
      <c r="L14" s="5"/>
    </row>
    <row r="15" spans="1:12" s="3" customFormat="1" ht="22.5" customHeight="1" outlineLevel="3">
      <c r="A15" s="20" t="s">
        <v>296</v>
      </c>
      <c r="B15" s="45" t="s">
        <v>85</v>
      </c>
      <c r="C15" s="46"/>
      <c r="D15" s="46"/>
      <c r="E15" s="46"/>
      <c r="F15" s="46"/>
      <c r="G15" s="47"/>
      <c r="H15" s="21">
        <v>1E-3</v>
      </c>
      <c r="K15" s="5"/>
      <c r="L15" s="4"/>
    </row>
    <row r="16" spans="1:12" s="3" customFormat="1" ht="22.5" customHeight="1" outlineLevel="2">
      <c r="A16" s="22" t="s">
        <v>152</v>
      </c>
      <c r="B16" s="36" t="s">
        <v>155</v>
      </c>
      <c r="C16" s="37"/>
      <c r="D16" s="37"/>
      <c r="E16" s="37"/>
      <c r="F16" s="37"/>
      <c r="G16" s="38"/>
      <c r="H16" s="23">
        <f>SUM(H17:H66)</f>
        <v>3.8999999999999979E-2</v>
      </c>
      <c r="K16" s="5"/>
    </row>
    <row r="17" spans="1:11" s="3" customFormat="1" ht="22.5" customHeight="1" outlineLevel="3">
      <c r="A17" s="20" t="s">
        <v>224</v>
      </c>
      <c r="B17" s="45" t="s">
        <v>86</v>
      </c>
      <c r="C17" s="46"/>
      <c r="D17" s="46"/>
      <c r="E17" s="46"/>
      <c r="F17" s="46"/>
      <c r="G17" s="47"/>
      <c r="H17" s="21">
        <v>8.0000000000000004E-4</v>
      </c>
      <c r="K17" s="5"/>
    </row>
    <row r="18" spans="1:11" s="3" customFormat="1" ht="22.5" customHeight="1" outlineLevel="3">
      <c r="A18" s="20" t="s">
        <v>16</v>
      </c>
      <c r="B18" s="45" t="s">
        <v>88</v>
      </c>
      <c r="C18" s="46"/>
      <c r="D18" s="46"/>
      <c r="E18" s="46"/>
      <c r="F18" s="46"/>
      <c r="G18" s="47"/>
      <c r="H18" s="21">
        <v>8.0000000000000004E-4</v>
      </c>
      <c r="K18" s="5"/>
    </row>
    <row r="19" spans="1:11" s="3" customFormat="1" ht="35.25" customHeight="1" outlineLevel="3">
      <c r="A19" s="20" t="s">
        <v>17</v>
      </c>
      <c r="B19" s="39" t="s">
        <v>89</v>
      </c>
      <c r="C19" s="40"/>
      <c r="D19" s="40"/>
      <c r="E19" s="40"/>
      <c r="F19" s="40"/>
      <c r="G19" s="41"/>
      <c r="H19" s="21">
        <v>3.0000000000000001E-3</v>
      </c>
      <c r="K19" s="5"/>
    </row>
    <row r="20" spans="1:11" s="3" customFormat="1" ht="22.5" customHeight="1" outlineLevel="3">
      <c r="A20" s="20" t="s">
        <v>18</v>
      </c>
      <c r="B20" s="39" t="s">
        <v>145</v>
      </c>
      <c r="C20" s="40"/>
      <c r="D20" s="40"/>
      <c r="E20" s="40"/>
      <c r="F20" s="40"/>
      <c r="G20" s="41"/>
      <c r="H20" s="21">
        <v>3.0000000000000001E-3</v>
      </c>
      <c r="K20" s="5"/>
    </row>
    <row r="21" spans="1:11" s="3" customFormat="1" ht="22.5" customHeight="1" outlineLevel="3">
      <c r="A21" s="20" t="s">
        <v>19</v>
      </c>
      <c r="B21" s="45" t="s">
        <v>90</v>
      </c>
      <c r="C21" s="46"/>
      <c r="D21" s="46"/>
      <c r="E21" s="46"/>
      <c r="F21" s="46"/>
      <c r="G21" s="47"/>
      <c r="H21" s="21">
        <v>4.0000000000000002E-4</v>
      </c>
      <c r="K21" s="5"/>
    </row>
    <row r="22" spans="1:11" s="3" customFormat="1" ht="22.5" customHeight="1" outlineLevel="3">
      <c r="A22" s="20" t="s">
        <v>20</v>
      </c>
      <c r="B22" s="45" t="s">
        <v>91</v>
      </c>
      <c r="C22" s="46"/>
      <c r="D22" s="46"/>
      <c r="E22" s="46"/>
      <c r="F22" s="46"/>
      <c r="G22" s="47"/>
      <c r="H22" s="21">
        <v>4.0000000000000002E-4</v>
      </c>
      <c r="K22" s="5"/>
    </row>
    <row r="23" spans="1:11" s="3" customFormat="1" ht="32.25" customHeight="1" outlineLevel="3">
      <c r="A23" s="20" t="s">
        <v>21</v>
      </c>
      <c r="B23" s="45" t="s">
        <v>92</v>
      </c>
      <c r="C23" s="46"/>
      <c r="D23" s="46"/>
      <c r="E23" s="46"/>
      <c r="F23" s="46"/>
      <c r="G23" s="47"/>
      <c r="H23" s="21">
        <v>4.0000000000000002E-4</v>
      </c>
      <c r="K23" s="5"/>
    </row>
    <row r="24" spans="1:11" s="2" customFormat="1" ht="40.5" customHeight="1" outlineLevel="3">
      <c r="A24" s="20" t="s">
        <v>22</v>
      </c>
      <c r="B24" s="45" t="s">
        <v>93</v>
      </c>
      <c r="C24" s="46"/>
      <c r="D24" s="46"/>
      <c r="E24" s="46"/>
      <c r="F24" s="46"/>
      <c r="G24" s="47"/>
      <c r="H24" s="21">
        <v>4.0000000000000002E-4</v>
      </c>
      <c r="K24" s="11"/>
    </row>
    <row r="25" spans="1:11" s="3" customFormat="1" ht="22.5" customHeight="1" outlineLevel="3">
      <c r="A25" s="20" t="s">
        <v>23</v>
      </c>
      <c r="B25" s="45" t="s">
        <v>94</v>
      </c>
      <c r="C25" s="46"/>
      <c r="D25" s="46"/>
      <c r="E25" s="46"/>
      <c r="F25" s="46"/>
      <c r="G25" s="47"/>
      <c r="H25" s="21">
        <v>4.0000000000000002E-4</v>
      </c>
      <c r="K25" s="5"/>
    </row>
    <row r="26" spans="1:11" s="3" customFormat="1" ht="22.5" customHeight="1" outlineLevel="3">
      <c r="A26" s="20" t="s">
        <v>24</v>
      </c>
      <c r="B26" s="45" t="s">
        <v>96</v>
      </c>
      <c r="C26" s="46"/>
      <c r="D26" s="46"/>
      <c r="E26" s="46"/>
      <c r="F26" s="46"/>
      <c r="G26" s="47"/>
      <c r="H26" s="21">
        <v>4.0000000000000002E-4</v>
      </c>
      <c r="K26" s="5"/>
    </row>
    <row r="27" spans="1:11" s="3" customFormat="1" ht="22.5" customHeight="1" outlineLevel="3">
      <c r="A27" s="20" t="s">
        <v>67</v>
      </c>
      <c r="B27" s="45" t="s">
        <v>97</v>
      </c>
      <c r="C27" s="46"/>
      <c r="D27" s="46"/>
      <c r="E27" s="46"/>
      <c r="F27" s="46"/>
      <c r="G27" s="47"/>
      <c r="H27" s="21">
        <v>4.0000000000000002E-4</v>
      </c>
      <c r="K27" s="5"/>
    </row>
    <row r="28" spans="1:11" s="3" customFormat="1" ht="42.75" customHeight="1" outlineLevel="3">
      <c r="A28" s="20" t="s">
        <v>68</v>
      </c>
      <c r="B28" s="45" t="s">
        <v>98</v>
      </c>
      <c r="C28" s="46"/>
      <c r="D28" s="46"/>
      <c r="E28" s="46"/>
      <c r="F28" s="46"/>
      <c r="G28" s="47"/>
      <c r="H28" s="21">
        <v>4.0000000000000002E-4</v>
      </c>
      <c r="K28" s="5"/>
    </row>
    <row r="29" spans="1:11" s="3" customFormat="1" ht="22.5" customHeight="1" outlineLevel="3">
      <c r="A29" s="20" t="s">
        <v>69</v>
      </c>
      <c r="B29" s="45" t="s">
        <v>99</v>
      </c>
      <c r="C29" s="46"/>
      <c r="D29" s="46"/>
      <c r="E29" s="46"/>
      <c r="F29" s="46"/>
      <c r="G29" s="47"/>
      <c r="H29" s="21">
        <v>5.0000000000000001E-4</v>
      </c>
      <c r="K29" s="5"/>
    </row>
    <row r="30" spans="1:11" s="3" customFormat="1" ht="22.5" customHeight="1" outlineLevel="3">
      <c r="A30" s="20" t="s">
        <v>70</v>
      </c>
      <c r="B30" s="45" t="s">
        <v>100</v>
      </c>
      <c r="C30" s="46"/>
      <c r="D30" s="46"/>
      <c r="E30" s="46"/>
      <c r="F30" s="46"/>
      <c r="G30" s="47"/>
      <c r="H30" s="21">
        <v>5.0000000000000001E-4</v>
      </c>
      <c r="K30" s="5"/>
    </row>
    <row r="31" spans="1:11" s="3" customFormat="1" ht="22.5" customHeight="1" outlineLevel="3">
      <c r="A31" s="20" t="s">
        <v>71</v>
      </c>
      <c r="B31" s="45" t="s">
        <v>101</v>
      </c>
      <c r="C31" s="46"/>
      <c r="D31" s="46"/>
      <c r="E31" s="46"/>
      <c r="F31" s="46"/>
      <c r="G31" s="47"/>
      <c r="H31" s="21">
        <v>8.0000000000000004E-4</v>
      </c>
      <c r="K31" s="5"/>
    </row>
    <row r="32" spans="1:11" s="3" customFormat="1" ht="22.5" customHeight="1" outlineLevel="3">
      <c r="A32" s="20" t="s">
        <v>72</v>
      </c>
      <c r="B32" s="45" t="s">
        <v>102</v>
      </c>
      <c r="C32" s="46"/>
      <c r="D32" s="46"/>
      <c r="E32" s="46"/>
      <c r="F32" s="46"/>
      <c r="G32" s="47"/>
      <c r="H32" s="21">
        <v>8.0000000000000004E-4</v>
      </c>
      <c r="K32" s="5"/>
    </row>
    <row r="33" spans="1:11" s="3" customFormat="1" ht="22.5" customHeight="1" outlineLevel="3">
      <c r="A33" s="20" t="s">
        <v>73</v>
      </c>
      <c r="B33" s="45" t="s">
        <v>103</v>
      </c>
      <c r="C33" s="46"/>
      <c r="D33" s="46"/>
      <c r="E33" s="46"/>
      <c r="F33" s="46"/>
      <c r="G33" s="47"/>
      <c r="H33" s="21">
        <v>8.0000000000000004E-4</v>
      </c>
      <c r="K33" s="5"/>
    </row>
    <row r="34" spans="1:11" s="3" customFormat="1" ht="22.5" customHeight="1" outlineLevel="3">
      <c r="A34" s="20" t="s">
        <v>157</v>
      </c>
      <c r="B34" s="45" t="s">
        <v>104</v>
      </c>
      <c r="C34" s="46"/>
      <c r="D34" s="46"/>
      <c r="E34" s="46"/>
      <c r="F34" s="46"/>
      <c r="G34" s="47"/>
      <c r="H34" s="21">
        <v>8.0000000000000004E-4</v>
      </c>
      <c r="K34" s="5"/>
    </row>
    <row r="35" spans="1:11" s="3" customFormat="1" ht="22.5" customHeight="1" outlineLevel="3">
      <c r="A35" s="20" t="s">
        <v>158</v>
      </c>
      <c r="B35" s="45" t="s">
        <v>203</v>
      </c>
      <c r="C35" s="46"/>
      <c r="D35" s="46"/>
      <c r="E35" s="46"/>
      <c r="F35" s="46"/>
      <c r="G35" s="47"/>
      <c r="H35" s="21">
        <v>8.0000000000000004E-4</v>
      </c>
      <c r="K35" s="5"/>
    </row>
    <row r="36" spans="1:11" s="3" customFormat="1" ht="22.5" customHeight="1" outlineLevel="3">
      <c r="A36" s="20" t="s">
        <v>159</v>
      </c>
      <c r="B36" s="45" t="s">
        <v>105</v>
      </c>
      <c r="C36" s="46"/>
      <c r="D36" s="46"/>
      <c r="E36" s="46"/>
      <c r="F36" s="46"/>
      <c r="G36" s="47"/>
      <c r="H36" s="21">
        <v>8.0000000000000004E-4</v>
      </c>
      <c r="K36" s="5"/>
    </row>
    <row r="37" spans="1:11" s="3" customFormat="1" ht="22.5" customHeight="1" outlineLevel="3">
      <c r="A37" s="20" t="s">
        <v>160</v>
      </c>
      <c r="B37" s="39" t="s">
        <v>106</v>
      </c>
      <c r="C37" s="40"/>
      <c r="D37" s="40"/>
      <c r="E37" s="40"/>
      <c r="F37" s="40"/>
      <c r="G37" s="41"/>
      <c r="H37" s="21">
        <v>8.0000000000000004E-4</v>
      </c>
      <c r="K37" s="5"/>
    </row>
    <row r="38" spans="1:11" s="3" customFormat="1" ht="22.5" customHeight="1" outlineLevel="3">
      <c r="A38" s="20" t="s">
        <v>161</v>
      </c>
      <c r="B38" s="45" t="s">
        <v>107</v>
      </c>
      <c r="C38" s="46"/>
      <c r="D38" s="46"/>
      <c r="E38" s="46"/>
      <c r="F38" s="46"/>
      <c r="G38" s="47"/>
      <c r="H38" s="21">
        <v>8.0000000000000004E-4</v>
      </c>
      <c r="K38" s="5"/>
    </row>
    <row r="39" spans="1:11" s="3" customFormat="1" ht="22.5" customHeight="1" outlineLevel="3">
      <c r="A39" s="20" t="s">
        <v>162</v>
      </c>
      <c r="B39" s="45" t="s">
        <v>108</v>
      </c>
      <c r="C39" s="46"/>
      <c r="D39" s="46"/>
      <c r="E39" s="46"/>
      <c r="F39" s="46"/>
      <c r="G39" s="47"/>
      <c r="H39" s="21">
        <v>8.0000000000000004E-4</v>
      </c>
      <c r="K39" s="5"/>
    </row>
    <row r="40" spans="1:11" s="3" customFormat="1" ht="22.5" customHeight="1" outlineLevel="3">
      <c r="A40" s="20" t="s">
        <v>163</v>
      </c>
      <c r="B40" s="45" t="s">
        <v>109</v>
      </c>
      <c r="C40" s="46"/>
      <c r="D40" s="46"/>
      <c r="E40" s="46"/>
      <c r="F40" s="46"/>
      <c r="G40" s="47"/>
      <c r="H40" s="21">
        <v>8.0000000000000004E-4</v>
      </c>
      <c r="K40" s="5"/>
    </row>
    <row r="41" spans="1:11" s="3" customFormat="1" ht="22.5" customHeight="1" outlineLevel="3">
      <c r="A41" s="20" t="s">
        <v>164</v>
      </c>
      <c r="B41" s="45" t="s">
        <v>110</v>
      </c>
      <c r="C41" s="46"/>
      <c r="D41" s="46"/>
      <c r="E41" s="46"/>
      <c r="F41" s="46"/>
      <c r="G41" s="47"/>
      <c r="H41" s="21">
        <v>8.0000000000000004E-4</v>
      </c>
      <c r="K41" s="5"/>
    </row>
    <row r="42" spans="1:11" s="3" customFormat="1" ht="22.5" customHeight="1" outlineLevel="3">
      <c r="A42" s="20" t="s">
        <v>165</v>
      </c>
      <c r="B42" s="45" t="s">
        <v>111</v>
      </c>
      <c r="C42" s="46"/>
      <c r="D42" s="46"/>
      <c r="E42" s="46"/>
      <c r="F42" s="46"/>
      <c r="G42" s="47"/>
      <c r="H42" s="21">
        <v>8.0000000000000004E-4</v>
      </c>
      <c r="K42" s="5"/>
    </row>
    <row r="43" spans="1:11" s="3" customFormat="1" ht="22.5" customHeight="1" outlineLevel="3">
      <c r="A43" s="20" t="s">
        <v>166</v>
      </c>
      <c r="B43" s="45" t="s">
        <v>112</v>
      </c>
      <c r="C43" s="46"/>
      <c r="D43" s="46"/>
      <c r="E43" s="46"/>
      <c r="F43" s="46"/>
      <c r="G43" s="47"/>
      <c r="H43" s="21">
        <v>8.0000000000000004E-4</v>
      </c>
      <c r="K43" s="5"/>
    </row>
    <row r="44" spans="1:11" s="3" customFormat="1" ht="22.5" customHeight="1" outlineLevel="3">
      <c r="A44" s="20" t="s">
        <v>167</v>
      </c>
      <c r="B44" s="45" t="s">
        <v>113</v>
      </c>
      <c r="C44" s="46"/>
      <c r="D44" s="46"/>
      <c r="E44" s="46"/>
      <c r="F44" s="46"/>
      <c r="G44" s="47"/>
      <c r="H44" s="21">
        <v>8.0000000000000004E-4</v>
      </c>
      <c r="K44" s="5"/>
    </row>
    <row r="45" spans="1:11" s="3" customFormat="1" ht="22.5" customHeight="1" outlineLevel="3">
      <c r="A45" s="20" t="s">
        <v>168</v>
      </c>
      <c r="B45" s="45" t="s">
        <v>114</v>
      </c>
      <c r="C45" s="46"/>
      <c r="D45" s="46"/>
      <c r="E45" s="46"/>
      <c r="F45" s="46"/>
      <c r="G45" s="47"/>
      <c r="H45" s="21">
        <v>6.9999999999999999E-4</v>
      </c>
      <c r="K45" s="5"/>
    </row>
    <row r="46" spans="1:11" s="3" customFormat="1" ht="22.5" customHeight="1" outlineLevel="3">
      <c r="A46" s="20" t="s">
        <v>169</v>
      </c>
      <c r="B46" s="45" t="s">
        <v>115</v>
      </c>
      <c r="C46" s="46"/>
      <c r="D46" s="46"/>
      <c r="E46" s="46"/>
      <c r="F46" s="46"/>
      <c r="G46" s="47"/>
      <c r="H46" s="21">
        <v>8.0000000000000004E-4</v>
      </c>
      <c r="K46" s="5"/>
    </row>
    <row r="47" spans="1:11" s="3" customFormat="1" ht="22.5" customHeight="1" outlineLevel="3">
      <c r="A47" s="20" t="s">
        <v>170</v>
      </c>
      <c r="B47" s="45" t="s">
        <v>116</v>
      </c>
      <c r="C47" s="46"/>
      <c r="D47" s="46"/>
      <c r="E47" s="46"/>
      <c r="F47" s="46"/>
      <c r="G47" s="47"/>
      <c r="H47" s="21">
        <v>5.0000000000000001E-4</v>
      </c>
      <c r="K47" s="5"/>
    </row>
    <row r="48" spans="1:11" s="3" customFormat="1" ht="35.25" customHeight="1" outlineLevel="3">
      <c r="A48" s="20" t="s">
        <v>171</v>
      </c>
      <c r="B48" s="45" t="s">
        <v>117</v>
      </c>
      <c r="C48" s="46"/>
      <c r="D48" s="46"/>
      <c r="E48" s="46"/>
      <c r="F48" s="46"/>
      <c r="G48" s="47"/>
      <c r="H48" s="21">
        <v>5.0000000000000001E-4</v>
      </c>
      <c r="K48" s="5"/>
    </row>
    <row r="49" spans="1:11" s="3" customFormat="1" ht="22.5" customHeight="1" outlineLevel="3">
      <c r="A49" s="20" t="s">
        <v>172</v>
      </c>
      <c r="B49" s="45" t="s">
        <v>118</v>
      </c>
      <c r="C49" s="46"/>
      <c r="D49" s="46"/>
      <c r="E49" s="46"/>
      <c r="F49" s="46"/>
      <c r="G49" s="47"/>
      <c r="H49" s="21">
        <v>5.0000000000000001E-4</v>
      </c>
      <c r="K49" s="5"/>
    </row>
    <row r="50" spans="1:11" s="3" customFormat="1" ht="22.5" customHeight="1" outlineLevel="3">
      <c r="A50" s="20" t="s">
        <v>173</v>
      </c>
      <c r="B50" s="45" t="s">
        <v>119</v>
      </c>
      <c r="C50" s="46"/>
      <c r="D50" s="46"/>
      <c r="E50" s="46"/>
      <c r="F50" s="46"/>
      <c r="G50" s="47"/>
      <c r="H50" s="21">
        <v>8.0000000000000004E-4</v>
      </c>
      <c r="K50" s="5"/>
    </row>
    <row r="51" spans="1:11" s="3" customFormat="1" ht="22.5" customHeight="1" outlineLevel="3">
      <c r="A51" s="20" t="s">
        <v>174</v>
      </c>
      <c r="B51" s="45" t="s">
        <v>120</v>
      </c>
      <c r="C51" s="46"/>
      <c r="D51" s="46"/>
      <c r="E51" s="46"/>
      <c r="F51" s="46"/>
      <c r="G51" s="47"/>
      <c r="H51" s="21">
        <v>8.0000000000000004E-4</v>
      </c>
      <c r="K51" s="5"/>
    </row>
    <row r="52" spans="1:11" s="3" customFormat="1" ht="22.5" customHeight="1" outlineLevel="3">
      <c r="A52" s="20" t="s">
        <v>175</v>
      </c>
      <c r="B52" s="45" t="s">
        <v>121</v>
      </c>
      <c r="C52" s="46"/>
      <c r="D52" s="46"/>
      <c r="E52" s="46"/>
      <c r="F52" s="46"/>
      <c r="G52" s="47"/>
      <c r="H52" s="21">
        <v>5.9999999999999995E-4</v>
      </c>
      <c r="K52" s="5"/>
    </row>
    <row r="53" spans="1:11" s="3" customFormat="1" ht="22.5" customHeight="1" outlineLevel="3">
      <c r="A53" s="20" t="s">
        <v>176</v>
      </c>
      <c r="B53" s="45" t="s">
        <v>122</v>
      </c>
      <c r="C53" s="46"/>
      <c r="D53" s="46"/>
      <c r="E53" s="46"/>
      <c r="F53" s="46"/>
      <c r="G53" s="47"/>
      <c r="H53" s="21">
        <v>8.0000000000000004E-4</v>
      </c>
      <c r="K53" s="5"/>
    </row>
    <row r="54" spans="1:11" s="3" customFormat="1" ht="32.25" customHeight="1" outlineLevel="3">
      <c r="A54" s="20" t="s">
        <v>177</v>
      </c>
      <c r="B54" s="45" t="s">
        <v>123</v>
      </c>
      <c r="C54" s="46"/>
      <c r="D54" s="46"/>
      <c r="E54" s="46"/>
      <c r="F54" s="46"/>
      <c r="G54" s="47"/>
      <c r="H54" s="21">
        <v>8.0000000000000004E-4</v>
      </c>
      <c r="K54" s="5"/>
    </row>
    <row r="55" spans="1:11" s="3" customFormat="1" ht="22.5" customHeight="1" outlineLevel="3">
      <c r="A55" s="20" t="s">
        <v>178</v>
      </c>
      <c r="B55" s="45" t="s">
        <v>124</v>
      </c>
      <c r="C55" s="46"/>
      <c r="D55" s="46"/>
      <c r="E55" s="46"/>
      <c r="F55" s="46"/>
      <c r="G55" s="47"/>
      <c r="H55" s="21">
        <v>8.0000000000000004E-4</v>
      </c>
      <c r="K55" s="5"/>
    </row>
    <row r="56" spans="1:11" s="3" customFormat="1" ht="22.5" customHeight="1" outlineLevel="3">
      <c r="A56" s="20" t="s">
        <v>179</v>
      </c>
      <c r="B56" s="45" t="s">
        <v>126</v>
      </c>
      <c r="C56" s="46"/>
      <c r="D56" s="46"/>
      <c r="E56" s="46"/>
      <c r="F56" s="46"/>
      <c r="G56" s="47"/>
      <c r="H56" s="21">
        <v>8.0000000000000004E-4</v>
      </c>
      <c r="K56" s="5"/>
    </row>
    <row r="57" spans="1:11" s="3" customFormat="1" ht="22.5" customHeight="1" outlineLevel="3">
      <c r="A57" s="20" t="s">
        <v>180</v>
      </c>
      <c r="B57" s="45" t="s">
        <v>127</v>
      </c>
      <c r="C57" s="46"/>
      <c r="D57" s="46"/>
      <c r="E57" s="46"/>
      <c r="F57" s="46"/>
      <c r="G57" s="47"/>
      <c r="H57" s="21">
        <v>8.0000000000000004E-4</v>
      </c>
      <c r="K57" s="5"/>
    </row>
    <row r="58" spans="1:11" s="3" customFormat="1" ht="22.5" customHeight="1" outlineLevel="3">
      <c r="A58" s="20" t="s">
        <v>181</v>
      </c>
      <c r="B58" s="45" t="s">
        <v>128</v>
      </c>
      <c r="C58" s="46"/>
      <c r="D58" s="46"/>
      <c r="E58" s="46"/>
      <c r="F58" s="46"/>
      <c r="G58" s="47"/>
      <c r="H58" s="21">
        <v>5.0000000000000001E-4</v>
      </c>
      <c r="K58" s="5"/>
    </row>
    <row r="59" spans="1:11" s="3" customFormat="1" ht="22.5" customHeight="1" outlineLevel="3">
      <c r="A59" s="20" t="s">
        <v>182</v>
      </c>
      <c r="B59" s="45" t="s">
        <v>129</v>
      </c>
      <c r="C59" s="46"/>
      <c r="D59" s="46"/>
      <c r="E59" s="46"/>
      <c r="F59" s="46"/>
      <c r="G59" s="47"/>
      <c r="H59" s="21">
        <v>5.0000000000000001E-4</v>
      </c>
      <c r="K59" s="5"/>
    </row>
    <row r="60" spans="1:11" s="3" customFormat="1" ht="22.5" customHeight="1" outlineLevel="3">
      <c r="A60" s="20" t="s">
        <v>183</v>
      </c>
      <c r="B60" s="45" t="s">
        <v>130</v>
      </c>
      <c r="C60" s="46"/>
      <c r="D60" s="46"/>
      <c r="E60" s="46"/>
      <c r="F60" s="46"/>
      <c r="G60" s="47"/>
      <c r="H60" s="21">
        <v>5.0000000000000001E-4</v>
      </c>
      <c r="K60" s="5"/>
    </row>
    <row r="61" spans="1:11" s="3" customFormat="1" ht="22.5" customHeight="1" outlineLevel="3">
      <c r="A61" s="20" t="s">
        <v>184</v>
      </c>
      <c r="B61" s="45" t="s">
        <v>131</v>
      </c>
      <c r="C61" s="46"/>
      <c r="D61" s="46"/>
      <c r="E61" s="46"/>
      <c r="F61" s="46"/>
      <c r="G61" s="47"/>
      <c r="H61" s="21">
        <v>8.0000000000000004E-4</v>
      </c>
      <c r="K61" s="5"/>
    </row>
    <row r="62" spans="1:11" s="3" customFormat="1" ht="22.5" customHeight="1" outlineLevel="3">
      <c r="A62" s="20" t="s">
        <v>185</v>
      </c>
      <c r="B62" s="45" t="s">
        <v>137</v>
      </c>
      <c r="C62" s="46"/>
      <c r="D62" s="46"/>
      <c r="E62" s="46"/>
      <c r="F62" s="46"/>
      <c r="G62" s="47"/>
      <c r="H62" s="21">
        <v>8.0000000000000004E-4</v>
      </c>
      <c r="K62" s="5"/>
    </row>
    <row r="63" spans="1:11" s="3" customFormat="1" ht="22.5" customHeight="1" outlineLevel="3">
      <c r="A63" s="20" t="s">
        <v>186</v>
      </c>
      <c r="B63" s="39" t="s">
        <v>138</v>
      </c>
      <c r="C63" s="40"/>
      <c r="D63" s="40"/>
      <c r="E63" s="40"/>
      <c r="F63" s="40"/>
      <c r="G63" s="41"/>
      <c r="H63" s="21">
        <v>2.5000000000000001E-3</v>
      </c>
      <c r="K63" s="5"/>
    </row>
    <row r="64" spans="1:11" s="3" customFormat="1" ht="22.5" customHeight="1" outlineLevel="3">
      <c r="A64" s="20" t="s">
        <v>187</v>
      </c>
      <c r="B64" s="45" t="s">
        <v>139</v>
      </c>
      <c r="C64" s="46"/>
      <c r="D64" s="46"/>
      <c r="E64" s="46"/>
      <c r="F64" s="46"/>
      <c r="G64" s="47"/>
      <c r="H64" s="21">
        <v>4.0000000000000002E-4</v>
      </c>
      <c r="K64" s="5"/>
    </row>
    <row r="65" spans="1:11" s="3" customFormat="1" ht="22.5" customHeight="1" outlineLevel="3">
      <c r="A65" s="20" t="s">
        <v>188</v>
      </c>
      <c r="B65" s="45" t="s">
        <v>140</v>
      </c>
      <c r="C65" s="46"/>
      <c r="D65" s="46"/>
      <c r="E65" s="46"/>
      <c r="F65" s="46"/>
      <c r="G65" s="47"/>
      <c r="H65" s="21">
        <v>4.0000000000000002E-4</v>
      </c>
      <c r="K65" s="5"/>
    </row>
    <row r="66" spans="1:11" s="3" customFormat="1" ht="22.5" customHeight="1" outlineLevel="3">
      <c r="A66" s="20" t="s">
        <v>189</v>
      </c>
      <c r="B66" s="45" t="s">
        <v>141</v>
      </c>
      <c r="C66" s="46"/>
      <c r="D66" s="46"/>
      <c r="E66" s="46"/>
      <c r="F66" s="46"/>
      <c r="G66" s="47"/>
      <c r="H66" s="21">
        <v>4.0000000000000002E-4</v>
      </c>
      <c r="K66" s="5"/>
    </row>
    <row r="67" spans="1:11" s="3" customFormat="1" ht="22.5" customHeight="1" outlineLevel="2">
      <c r="A67" s="22" t="s">
        <v>153</v>
      </c>
      <c r="B67" s="36" t="s">
        <v>156</v>
      </c>
      <c r="C67" s="37"/>
      <c r="D67" s="37"/>
      <c r="E67" s="37"/>
      <c r="F67" s="37"/>
      <c r="G67" s="38"/>
      <c r="H67" s="23">
        <f>SUM(H68:H80)</f>
        <v>6.0000000000000019E-3</v>
      </c>
      <c r="K67" s="5"/>
    </row>
    <row r="68" spans="1:11" s="3" customFormat="1" ht="22.5" customHeight="1" outlineLevel="3">
      <c r="A68" s="20" t="s">
        <v>190</v>
      </c>
      <c r="B68" s="54" t="s">
        <v>149</v>
      </c>
      <c r="C68" s="55"/>
      <c r="D68" s="55"/>
      <c r="E68" s="55"/>
      <c r="F68" s="55"/>
      <c r="G68" s="56"/>
      <c r="H68" s="21">
        <v>1E-3</v>
      </c>
      <c r="K68" s="5"/>
    </row>
    <row r="69" spans="1:11" s="3" customFormat="1" ht="22.5" customHeight="1" outlineLevel="3">
      <c r="A69" s="20" t="s">
        <v>191</v>
      </c>
      <c r="B69" s="39" t="s">
        <v>87</v>
      </c>
      <c r="C69" s="40"/>
      <c r="D69" s="40"/>
      <c r="E69" s="40"/>
      <c r="F69" s="40"/>
      <c r="G69" s="41"/>
      <c r="H69" s="21">
        <v>5.9999999999999995E-4</v>
      </c>
      <c r="K69" s="5"/>
    </row>
    <row r="70" spans="1:11" s="3" customFormat="1" ht="22.5" customHeight="1" outlineLevel="3">
      <c r="A70" s="20" t="s">
        <v>192</v>
      </c>
      <c r="B70" s="54" t="s">
        <v>150</v>
      </c>
      <c r="C70" s="55"/>
      <c r="D70" s="55"/>
      <c r="E70" s="55"/>
      <c r="F70" s="55"/>
      <c r="G70" s="56"/>
      <c r="H70" s="21">
        <v>4.0000000000000002E-4</v>
      </c>
      <c r="K70" s="5"/>
    </row>
    <row r="71" spans="1:11" s="3" customFormat="1" ht="22.5" customHeight="1" outlineLevel="3">
      <c r="A71" s="20" t="s">
        <v>193</v>
      </c>
      <c r="B71" s="39" t="s">
        <v>95</v>
      </c>
      <c r="C71" s="40"/>
      <c r="D71" s="40"/>
      <c r="E71" s="40"/>
      <c r="F71" s="40"/>
      <c r="G71" s="41"/>
      <c r="H71" s="21">
        <v>4.0000000000000002E-4</v>
      </c>
      <c r="K71" s="5"/>
    </row>
    <row r="72" spans="1:11" s="3" customFormat="1" ht="22.5" customHeight="1" outlineLevel="3">
      <c r="A72" s="20" t="s">
        <v>194</v>
      </c>
      <c r="B72" s="39" t="s">
        <v>125</v>
      </c>
      <c r="C72" s="40"/>
      <c r="D72" s="40"/>
      <c r="E72" s="40"/>
      <c r="F72" s="40"/>
      <c r="G72" s="41"/>
      <c r="H72" s="21">
        <v>4.0000000000000002E-4</v>
      </c>
      <c r="K72" s="5"/>
    </row>
    <row r="73" spans="1:11" s="3" customFormat="1" ht="22.5" customHeight="1" outlineLevel="3">
      <c r="A73" s="20" t="s">
        <v>195</v>
      </c>
      <c r="B73" s="39" t="s">
        <v>132</v>
      </c>
      <c r="C73" s="40"/>
      <c r="D73" s="40"/>
      <c r="E73" s="40"/>
      <c r="F73" s="40"/>
      <c r="G73" s="41"/>
      <c r="H73" s="21">
        <v>4.0000000000000002E-4</v>
      </c>
      <c r="K73" s="5"/>
    </row>
    <row r="74" spans="1:11" s="3" customFormat="1" ht="22.5" customHeight="1" outlineLevel="3">
      <c r="A74" s="20" t="s">
        <v>196</v>
      </c>
      <c r="B74" s="39" t="s">
        <v>133</v>
      </c>
      <c r="C74" s="40"/>
      <c r="D74" s="40"/>
      <c r="E74" s="40"/>
      <c r="F74" s="40"/>
      <c r="G74" s="41"/>
      <c r="H74" s="21">
        <v>4.0000000000000002E-4</v>
      </c>
      <c r="K74" s="5"/>
    </row>
    <row r="75" spans="1:11" s="3" customFormat="1" ht="22.5" customHeight="1" outlineLevel="3">
      <c r="A75" s="20" t="s">
        <v>197</v>
      </c>
      <c r="B75" s="39" t="s">
        <v>134</v>
      </c>
      <c r="C75" s="40"/>
      <c r="D75" s="40"/>
      <c r="E75" s="40"/>
      <c r="F75" s="40"/>
      <c r="G75" s="41"/>
      <c r="H75" s="21">
        <v>4.0000000000000002E-4</v>
      </c>
      <c r="K75" s="5"/>
    </row>
    <row r="76" spans="1:11" s="3" customFormat="1" ht="22.5" customHeight="1" outlineLevel="3">
      <c r="A76" s="20" t="s">
        <v>198</v>
      </c>
      <c r="B76" s="39" t="s">
        <v>135</v>
      </c>
      <c r="C76" s="40"/>
      <c r="D76" s="40"/>
      <c r="E76" s="40"/>
      <c r="F76" s="40"/>
      <c r="G76" s="41"/>
      <c r="H76" s="21">
        <v>4.0000000000000002E-4</v>
      </c>
      <c r="K76" s="5"/>
    </row>
    <row r="77" spans="1:11" s="3" customFormat="1" ht="22.5" customHeight="1" outlineLevel="3">
      <c r="A77" s="20" t="s">
        <v>199</v>
      </c>
      <c r="B77" s="39" t="s">
        <v>136</v>
      </c>
      <c r="C77" s="40"/>
      <c r="D77" s="40"/>
      <c r="E77" s="40"/>
      <c r="F77" s="40"/>
      <c r="G77" s="41"/>
      <c r="H77" s="21">
        <v>4.0000000000000002E-4</v>
      </c>
      <c r="K77" s="5"/>
    </row>
    <row r="78" spans="1:11" s="3" customFormat="1" ht="22.5" customHeight="1" outlineLevel="3">
      <c r="A78" s="20" t="s">
        <v>200</v>
      </c>
      <c r="B78" s="39" t="s">
        <v>142</v>
      </c>
      <c r="C78" s="40"/>
      <c r="D78" s="40"/>
      <c r="E78" s="40"/>
      <c r="F78" s="40"/>
      <c r="G78" s="41"/>
      <c r="H78" s="21">
        <v>4.0000000000000002E-4</v>
      </c>
      <c r="K78" s="5"/>
    </row>
    <row r="79" spans="1:11" s="3" customFormat="1" ht="22.5" customHeight="1" outlineLevel="3">
      <c r="A79" s="20" t="s">
        <v>201</v>
      </c>
      <c r="B79" s="39" t="s">
        <v>143</v>
      </c>
      <c r="C79" s="40"/>
      <c r="D79" s="40"/>
      <c r="E79" s="40"/>
      <c r="F79" s="40"/>
      <c r="G79" s="41"/>
      <c r="H79" s="21">
        <v>4.0000000000000002E-4</v>
      </c>
      <c r="K79" s="5"/>
    </row>
    <row r="80" spans="1:11" s="3" customFormat="1" ht="22.5" customHeight="1" outlineLevel="3">
      <c r="A80" s="20" t="s">
        <v>202</v>
      </c>
      <c r="B80" s="39" t="s">
        <v>144</v>
      </c>
      <c r="C80" s="40"/>
      <c r="D80" s="40"/>
      <c r="E80" s="40"/>
      <c r="F80" s="40"/>
      <c r="G80" s="41"/>
      <c r="H80" s="21">
        <v>4.0000000000000002E-4</v>
      </c>
      <c r="K80" s="5"/>
    </row>
    <row r="81" spans="1:11" s="3" customFormat="1" ht="22.5" customHeight="1" outlineLevel="1">
      <c r="A81" s="24">
        <v>1.3</v>
      </c>
      <c r="B81" s="42" t="s">
        <v>25</v>
      </c>
      <c r="C81" s="43"/>
      <c r="D81" s="43"/>
      <c r="E81" s="43"/>
      <c r="F81" s="43"/>
      <c r="G81" s="44"/>
      <c r="H81" s="19">
        <f>H82+H119</f>
        <v>0.35</v>
      </c>
      <c r="K81" s="5"/>
    </row>
    <row r="82" spans="1:11" s="3" customFormat="1" ht="22.5" customHeight="1" outlineLevel="2">
      <c r="A82" s="22" t="s">
        <v>26</v>
      </c>
      <c r="B82" s="48" t="s">
        <v>27</v>
      </c>
      <c r="C82" s="49"/>
      <c r="D82" s="49"/>
      <c r="E82" s="49"/>
      <c r="F82" s="49"/>
      <c r="G82" s="50"/>
      <c r="H82" s="23">
        <f>SUM(H83,H87,H91,H95,H99,H103,H111,H107,H115)</f>
        <v>9.9999999999999992E-2</v>
      </c>
      <c r="K82" s="5"/>
    </row>
    <row r="83" spans="1:11" s="3" customFormat="1" ht="22.5" customHeight="1" outlineLevel="3">
      <c r="A83" s="25" t="s">
        <v>28</v>
      </c>
      <c r="B83" s="33" t="s">
        <v>204</v>
      </c>
      <c r="C83" s="34"/>
      <c r="D83" s="34"/>
      <c r="E83" s="34"/>
      <c r="F83" s="34"/>
      <c r="G83" s="35"/>
      <c r="H83" s="26">
        <f>SUM(H84:H86)</f>
        <v>1.1099999999999999E-2</v>
      </c>
      <c r="K83" s="5"/>
    </row>
    <row r="84" spans="1:11" s="3" customFormat="1" ht="22.5" customHeight="1" outlineLevel="4">
      <c r="A84" s="20" t="s">
        <v>74</v>
      </c>
      <c r="B84" s="30" t="s">
        <v>219</v>
      </c>
      <c r="C84" s="31"/>
      <c r="D84" s="31"/>
      <c r="E84" s="31"/>
      <c r="F84" s="31"/>
      <c r="G84" s="32"/>
      <c r="H84" s="21">
        <v>1.1999999999999999E-3</v>
      </c>
      <c r="K84" s="5"/>
    </row>
    <row r="85" spans="1:11" s="3" customFormat="1" ht="22.5" customHeight="1" outlineLevel="4">
      <c r="A85" s="20" t="s">
        <v>75</v>
      </c>
      <c r="B85" s="30" t="s">
        <v>220</v>
      </c>
      <c r="C85" s="31"/>
      <c r="D85" s="31"/>
      <c r="E85" s="31"/>
      <c r="F85" s="31"/>
      <c r="G85" s="32"/>
      <c r="H85" s="21">
        <v>4.4000000000000003E-3</v>
      </c>
      <c r="K85" s="5"/>
    </row>
    <row r="86" spans="1:11" s="3" customFormat="1" ht="22.5" customHeight="1" outlineLevel="4">
      <c r="A86" s="20" t="s">
        <v>83</v>
      </c>
      <c r="B86" s="30" t="s">
        <v>221</v>
      </c>
      <c r="C86" s="31"/>
      <c r="D86" s="31"/>
      <c r="E86" s="31"/>
      <c r="F86" s="31"/>
      <c r="G86" s="32"/>
      <c r="H86" s="21">
        <v>5.4999999999999997E-3</v>
      </c>
      <c r="K86" s="5"/>
    </row>
    <row r="87" spans="1:11" s="3" customFormat="1" ht="22.5" customHeight="1" outlineLevel="3">
      <c r="A87" s="25" t="s">
        <v>30</v>
      </c>
      <c r="B87" s="33" t="s">
        <v>29</v>
      </c>
      <c r="C87" s="34"/>
      <c r="D87" s="34"/>
      <c r="E87" s="34"/>
      <c r="F87" s="34"/>
      <c r="G87" s="35"/>
      <c r="H87" s="26">
        <f>SUM(H88:H90)</f>
        <v>1.1099999999999999E-2</v>
      </c>
      <c r="K87" s="5"/>
    </row>
    <row r="88" spans="1:11" s="3" customFormat="1" ht="22.5" customHeight="1" outlineLevel="4">
      <c r="A88" s="20" t="s">
        <v>76</v>
      </c>
      <c r="B88" s="30" t="s">
        <v>219</v>
      </c>
      <c r="C88" s="31"/>
      <c r="D88" s="31"/>
      <c r="E88" s="31"/>
      <c r="F88" s="31"/>
      <c r="G88" s="32"/>
      <c r="H88" s="21">
        <v>1.1999999999999999E-3</v>
      </c>
      <c r="K88" s="5"/>
    </row>
    <row r="89" spans="1:11" s="3" customFormat="1" ht="22.5" customHeight="1" outlineLevel="4">
      <c r="A89" s="20" t="s">
        <v>232</v>
      </c>
      <c r="B89" s="30" t="s">
        <v>220</v>
      </c>
      <c r="C89" s="31"/>
      <c r="D89" s="31"/>
      <c r="E89" s="31"/>
      <c r="F89" s="31"/>
      <c r="G89" s="32"/>
      <c r="H89" s="21">
        <v>4.4000000000000003E-3</v>
      </c>
      <c r="K89" s="5"/>
    </row>
    <row r="90" spans="1:11" s="3" customFormat="1" ht="22.5" customHeight="1" outlineLevel="4">
      <c r="A90" s="20" t="s">
        <v>233</v>
      </c>
      <c r="B90" s="30" t="s">
        <v>221</v>
      </c>
      <c r="C90" s="31"/>
      <c r="D90" s="31"/>
      <c r="E90" s="31"/>
      <c r="F90" s="31"/>
      <c r="G90" s="32"/>
      <c r="H90" s="21">
        <v>5.4999999999999997E-3</v>
      </c>
      <c r="K90" s="5"/>
    </row>
    <row r="91" spans="1:11" s="3" customFormat="1" ht="22.5" customHeight="1" outlineLevel="3">
      <c r="A91" s="25" t="s">
        <v>225</v>
      </c>
      <c r="B91" s="33" t="s">
        <v>31</v>
      </c>
      <c r="C91" s="34"/>
      <c r="D91" s="34"/>
      <c r="E91" s="34"/>
      <c r="F91" s="34"/>
      <c r="G91" s="35"/>
      <c r="H91" s="26">
        <f>SUM(H92:H94)</f>
        <v>1.1099999999999999E-2</v>
      </c>
      <c r="K91" s="5"/>
    </row>
    <row r="92" spans="1:11" s="3" customFormat="1" ht="22.5" customHeight="1" outlineLevel="4">
      <c r="A92" s="20" t="s">
        <v>234</v>
      </c>
      <c r="B92" s="30" t="s">
        <v>219</v>
      </c>
      <c r="C92" s="31"/>
      <c r="D92" s="31"/>
      <c r="E92" s="31"/>
      <c r="F92" s="31"/>
      <c r="G92" s="32"/>
      <c r="H92" s="21">
        <v>1.1999999999999999E-3</v>
      </c>
      <c r="K92" s="5"/>
    </row>
    <row r="93" spans="1:11" s="3" customFormat="1" ht="22.5" customHeight="1" outlineLevel="4">
      <c r="A93" s="20" t="s">
        <v>235</v>
      </c>
      <c r="B93" s="30" t="s">
        <v>220</v>
      </c>
      <c r="C93" s="31"/>
      <c r="D93" s="31"/>
      <c r="E93" s="31"/>
      <c r="F93" s="31"/>
      <c r="G93" s="32"/>
      <c r="H93" s="21">
        <v>4.4000000000000003E-3</v>
      </c>
      <c r="K93" s="5"/>
    </row>
    <row r="94" spans="1:11" s="3" customFormat="1" ht="22.5" customHeight="1" outlineLevel="4">
      <c r="A94" s="20" t="s">
        <v>236</v>
      </c>
      <c r="B94" s="30" t="s">
        <v>221</v>
      </c>
      <c r="C94" s="31"/>
      <c r="D94" s="31"/>
      <c r="E94" s="31"/>
      <c r="F94" s="31"/>
      <c r="G94" s="32"/>
      <c r="H94" s="21">
        <v>5.4999999999999997E-3</v>
      </c>
      <c r="K94" s="5"/>
    </row>
    <row r="95" spans="1:11" s="3" customFormat="1" ht="22.5" customHeight="1" outlineLevel="3">
      <c r="A95" s="25" t="s">
        <v>226</v>
      </c>
      <c r="B95" s="33" t="s">
        <v>205</v>
      </c>
      <c r="C95" s="34"/>
      <c r="D95" s="34"/>
      <c r="E95" s="34"/>
      <c r="F95" s="34"/>
      <c r="G95" s="35"/>
      <c r="H95" s="26">
        <f>SUM(H96:H98)</f>
        <v>1.1099999999999999E-2</v>
      </c>
      <c r="K95" s="5"/>
    </row>
    <row r="96" spans="1:11" s="3" customFormat="1" ht="22.5" customHeight="1" outlineLevel="4">
      <c r="A96" s="20" t="s">
        <v>237</v>
      </c>
      <c r="B96" s="30" t="s">
        <v>219</v>
      </c>
      <c r="C96" s="31"/>
      <c r="D96" s="31"/>
      <c r="E96" s="31"/>
      <c r="F96" s="31"/>
      <c r="G96" s="32"/>
      <c r="H96" s="21">
        <v>1.1999999999999999E-3</v>
      </c>
      <c r="K96" s="5"/>
    </row>
    <row r="97" spans="1:11" s="3" customFormat="1" ht="22.5" customHeight="1" outlineLevel="4">
      <c r="A97" s="20" t="s">
        <v>238</v>
      </c>
      <c r="B97" s="30" t="s">
        <v>220</v>
      </c>
      <c r="C97" s="31"/>
      <c r="D97" s="31"/>
      <c r="E97" s="31"/>
      <c r="F97" s="31"/>
      <c r="G97" s="32"/>
      <c r="H97" s="21">
        <v>4.4000000000000003E-3</v>
      </c>
      <c r="K97" s="5"/>
    </row>
    <row r="98" spans="1:11" s="3" customFormat="1" ht="22.5" customHeight="1" outlineLevel="4">
      <c r="A98" s="20" t="s">
        <v>239</v>
      </c>
      <c r="B98" s="30" t="s">
        <v>221</v>
      </c>
      <c r="C98" s="31"/>
      <c r="D98" s="31"/>
      <c r="E98" s="31"/>
      <c r="F98" s="31"/>
      <c r="G98" s="32"/>
      <c r="H98" s="21">
        <v>5.4999999999999997E-3</v>
      </c>
      <c r="K98" s="5"/>
    </row>
    <row r="99" spans="1:11" s="3" customFormat="1" ht="22.5" customHeight="1" outlineLevel="3">
      <c r="A99" s="25" t="s">
        <v>227</v>
      </c>
      <c r="B99" s="33" t="s">
        <v>293</v>
      </c>
      <c r="C99" s="34"/>
      <c r="D99" s="34"/>
      <c r="E99" s="34"/>
      <c r="F99" s="34"/>
      <c r="G99" s="35"/>
      <c r="H99" s="26">
        <f>SUM(H100:H102)</f>
        <v>1.1099999999999999E-2</v>
      </c>
      <c r="K99" s="5"/>
    </row>
    <row r="100" spans="1:11" s="3" customFormat="1" ht="22.5" customHeight="1" outlineLevel="4">
      <c r="A100" s="20" t="s">
        <v>240</v>
      </c>
      <c r="B100" s="30" t="s">
        <v>219</v>
      </c>
      <c r="C100" s="31"/>
      <c r="D100" s="31"/>
      <c r="E100" s="31"/>
      <c r="F100" s="31"/>
      <c r="G100" s="32"/>
      <c r="H100" s="21">
        <v>1.1999999999999999E-3</v>
      </c>
      <c r="K100" s="5"/>
    </row>
    <row r="101" spans="1:11" s="3" customFormat="1" ht="22.5" customHeight="1" outlineLevel="4">
      <c r="A101" s="20" t="s">
        <v>241</v>
      </c>
      <c r="B101" s="30" t="s">
        <v>220</v>
      </c>
      <c r="C101" s="31"/>
      <c r="D101" s="31"/>
      <c r="E101" s="31"/>
      <c r="F101" s="31"/>
      <c r="G101" s="32"/>
      <c r="H101" s="21">
        <v>4.4000000000000003E-3</v>
      </c>
      <c r="K101" s="5"/>
    </row>
    <row r="102" spans="1:11" s="3" customFormat="1" ht="22.5" customHeight="1" outlineLevel="4">
      <c r="A102" s="20" t="s">
        <v>242</v>
      </c>
      <c r="B102" s="30" t="s">
        <v>221</v>
      </c>
      <c r="C102" s="31"/>
      <c r="D102" s="31"/>
      <c r="E102" s="31"/>
      <c r="F102" s="31"/>
      <c r="G102" s="32"/>
      <c r="H102" s="21">
        <v>5.4999999999999997E-3</v>
      </c>
      <c r="K102" s="5"/>
    </row>
    <row r="103" spans="1:11" s="3" customFormat="1" ht="22.5" customHeight="1" outlineLevel="3">
      <c r="A103" s="25" t="s">
        <v>228</v>
      </c>
      <c r="B103" s="33" t="s">
        <v>212</v>
      </c>
      <c r="C103" s="34"/>
      <c r="D103" s="34"/>
      <c r="E103" s="34"/>
      <c r="F103" s="34"/>
      <c r="G103" s="35"/>
      <c r="H103" s="26">
        <f>SUM(H104:H106)</f>
        <v>1.1099999999999999E-2</v>
      </c>
      <c r="K103" s="5"/>
    </row>
    <row r="104" spans="1:11" s="3" customFormat="1" ht="22.5" customHeight="1" outlineLevel="4">
      <c r="A104" s="20" t="s">
        <v>243</v>
      </c>
      <c r="B104" s="30" t="s">
        <v>219</v>
      </c>
      <c r="C104" s="31"/>
      <c r="D104" s="31"/>
      <c r="E104" s="31"/>
      <c r="F104" s="31"/>
      <c r="G104" s="32"/>
      <c r="H104" s="21">
        <v>1.1999999999999999E-3</v>
      </c>
      <c r="K104" s="5"/>
    </row>
    <row r="105" spans="1:11" s="3" customFormat="1" ht="22.5" customHeight="1" outlineLevel="4">
      <c r="A105" s="20" t="s">
        <v>244</v>
      </c>
      <c r="B105" s="30" t="s">
        <v>220</v>
      </c>
      <c r="C105" s="31"/>
      <c r="D105" s="31"/>
      <c r="E105" s="31"/>
      <c r="F105" s="31"/>
      <c r="G105" s="32"/>
      <c r="H105" s="21">
        <v>4.4000000000000003E-3</v>
      </c>
      <c r="K105" s="5"/>
    </row>
    <row r="106" spans="1:11" s="3" customFormat="1" ht="22.5" customHeight="1" outlineLevel="4">
      <c r="A106" s="20" t="s">
        <v>245</v>
      </c>
      <c r="B106" s="30" t="s">
        <v>221</v>
      </c>
      <c r="C106" s="31"/>
      <c r="D106" s="31"/>
      <c r="E106" s="31"/>
      <c r="F106" s="31"/>
      <c r="G106" s="32"/>
      <c r="H106" s="21">
        <v>5.4999999999999997E-3</v>
      </c>
      <c r="K106" s="5"/>
    </row>
    <row r="107" spans="1:11" s="3" customFormat="1" ht="22.5" customHeight="1" outlineLevel="3">
      <c r="A107" s="25" t="s">
        <v>229</v>
      </c>
      <c r="B107" s="33" t="s">
        <v>213</v>
      </c>
      <c r="C107" s="34"/>
      <c r="D107" s="34"/>
      <c r="E107" s="34"/>
      <c r="F107" s="34"/>
      <c r="G107" s="35"/>
      <c r="H107" s="26">
        <f>SUM(H108:H110)</f>
        <v>1.12E-2</v>
      </c>
      <c r="K107" s="5"/>
    </row>
    <row r="108" spans="1:11" s="3" customFormat="1" ht="22.5" customHeight="1" outlineLevel="4">
      <c r="A108" s="20" t="s">
        <v>246</v>
      </c>
      <c r="B108" s="30" t="s">
        <v>219</v>
      </c>
      <c r="C108" s="31"/>
      <c r="D108" s="31"/>
      <c r="E108" s="31"/>
      <c r="F108" s="31"/>
      <c r="G108" s="32"/>
      <c r="H108" s="21">
        <v>1.2999999999999999E-3</v>
      </c>
      <c r="K108" s="5"/>
    </row>
    <row r="109" spans="1:11" s="3" customFormat="1" ht="22.5" customHeight="1" outlineLevel="4">
      <c r="A109" s="20" t="s">
        <v>247</v>
      </c>
      <c r="B109" s="30" t="s">
        <v>220</v>
      </c>
      <c r="C109" s="31"/>
      <c r="D109" s="31"/>
      <c r="E109" s="31"/>
      <c r="F109" s="31"/>
      <c r="G109" s="32"/>
      <c r="H109" s="21">
        <v>4.4000000000000003E-3</v>
      </c>
      <c r="K109" s="5"/>
    </row>
    <row r="110" spans="1:11" s="3" customFormat="1" ht="22.5" customHeight="1" outlineLevel="4">
      <c r="A110" s="20" t="s">
        <v>248</v>
      </c>
      <c r="B110" s="30" t="s">
        <v>221</v>
      </c>
      <c r="C110" s="31"/>
      <c r="D110" s="31"/>
      <c r="E110" s="31"/>
      <c r="F110" s="31"/>
      <c r="G110" s="32"/>
      <c r="H110" s="21">
        <v>5.4999999999999997E-3</v>
      </c>
      <c r="K110" s="5"/>
    </row>
    <row r="111" spans="1:11" s="3" customFormat="1" ht="22.5" customHeight="1" outlineLevel="3">
      <c r="A111" s="25" t="s">
        <v>230</v>
      </c>
      <c r="B111" s="33" t="s">
        <v>214</v>
      </c>
      <c r="C111" s="34"/>
      <c r="D111" s="34"/>
      <c r="E111" s="34"/>
      <c r="F111" s="34"/>
      <c r="G111" s="35"/>
      <c r="H111" s="26">
        <f>SUM(H112:H114)</f>
        <v>1.1099999999999999E-2</v>
      </c>
      <c r="K111" s="5"/>
    </row>
    <row r="112" spans="1:11" s="3" customFormat="1" ht="22.5" customHeight="1" outlineLevel="4">
      <c r="A112" s="20" t="s">
        <v>249</v>
      </c>
      <c r="B112" s="30" t="s">
        <v>219</v>
      </c>
      <c r="C112" s="31"/>
      <c r="D112" s="31"/>
      <c r="E112" s="31"/>
      <c r="F112" s="31"/>
      <c r="G112" s="32"/>
      <c r="H112" s="21">
        <v>1.1999999999999999E-3</v>
      </c>
      <c r="K112" s="5"/>
    </row>
    <row r="113" spans="1:12" s="3" customFormat="1" ht="22.5" customHeight="1" outlineLevel="4">
      <c r="A113" s="20" t="s">
        <v>250</v>
      </c>
      <c r="B113" s="30" t="s">
        <v>220</v>
      </c>
      <c r="C113" s="31"/>
      <c r="D113" s="31"/>
      <c r="E113" s="31"/>
      <c r="F113" s="31"/>
      <c r="G113" s="32"/>
      <c r="H113" s="21">
        <v>4.4000000000000003E-3</v>
      </c>
      <c r="K113" s="5"/>
    </row>
    <row r="114" spans="1:12" s="3" customFormat="1" ht="22.5" customHeight="1" outlineLevel="4">
      <c r="A114" s="20" t="s">
        <v>251</v>
      </c>
      <c r="B114" s="30" t="s">
        <v>221</v>
      </c>
      <c r="C114" s="31"/>
      <c r="D114" s="31"/>
      <c r="E114" s="31"/>
      <c r="F114" s="31"/>
      <c r="G114" s="32"/>
      <c r="H114" s="21">
        <v>5.4999999999999997E-3</v>
      </c>
      <c r="K114" s="5"/>
    </row>
    <row r="115" spans="1:12" s="3" customFormat="1" ht="22.5" customHeight="1" outlineLevel="3">
      <c r="A115" s="25" t="s">
        <v>231</v>
      </c>
      <c r="B115" s="33" t="s">
        <v>215</v>
      </c>
      <c r="C115" s="34"/>
      <c r="D115" s="34"/>
      <c r="E115" s="34"/>
      <c r="F115" s="34"/>
      <c r="G115" s="35"/>
      <c r="H115" s="26">
        <f>SUM(H116:H118)</f>
        <v>1.1099999999999999E-2</v>
      </c>
      <c r="K115" s="5"/>
    </row>
    <row r="116" spans="1:12" s="3" customFormat="1" ht="22.5" customHeight="1" outlineLevel="4">
      <c r="A116" s="20" t="s">
        <v>252</v>
      </c>
      <c r="B116" s="30" t="s">
        <v>219</v>
      </c>
      <c r="C116" s="31"/>
      <c r="D116" s="31"/>
      <c r="E116" s="31"/>
      <c r="F116" s="31"/>
      <c r="G116" s="32"/>
      <c r="H116" s="21">
        <v>1.1999999999999999E-3</v>
      </c>
      <c r="K116" s="5"/>
    </row>
    <row r="117" spans="1:12" s="3" customFormat="1" ht="22.5" customHeight="1" outlineLevel="4">
      <c r="A117" s="20" t="s">
        <v>253</v>
      </c>
      <c r="B117" s="30" t="s">
        <v>220</v>
      </c>
      <c r="C117" s="31"/>
      <c r="D117" s="31"/>
      <c r="E117" s="31"/>
      <c r="F117" s="31"/>
      <c r="G117" s="32"/>
      <c r="H117" s="21">
        <v>4.4000000000000003E-3</v>
      </c>
      <c r="K117" s="5"/>
    </row>
    <row r="118" spans="1:12" s="3" customFormat="1" ht="22.5" customHeight="1" outlineLevel="4">
      <c r="A118" s="20" t="s">
        <v>254</v>
      </c>
      <c r="B118" s="30" t="s">
        <v>221</v>
      </c>
      <c r="C118" s="31"/>
      <c r="D118" s="31"/>
      <c r="E118" s="31"/>
      <c r="F118" s="31"/>
      <c r="G118" s="32"/>
      <c r="H118" s="21">
        <v>5.4999999999999997E-3</v>
      </c>
      <c r="K118" s="5"/>
    </row>
    <row r="119" spans="1:12" s="3" customFormat="1" ht="22.5" customHeight="1" outlineLevel="2">
      <c r="A119" s="22" t="s">
        <v>82</v>
      </c>
      <c r="B119" s="48" t="s">
        <v>81</v>
      </c>
      <c r="C119" s="49"/>
      <c r="D119" s="49"/>
      <c r="E119" s="49"/>
      <c r="F119" s="49"/>
      <c r="G119" s="50"/>
      <c r="H119" s="23">
        <f>SUM(H120,H125,H130,H135,H140,H145)</f>
        <v>0.25</v>
      </c>
      <c r="K119" s="5"/>
    </row>
    <row r="120" spans="1:12" s="3" customFormat="1" ht="22.5" customHeight="1" outlineLevel="3">
      <c r="A120" s="25" t="s">
        <v>255</v>
      </c>
      <c r="B120" s="33" t="s">
        <v>216</v>
      </c>
      <c r="C120" s="34"/>
      <c r="D120" s="34"/>
      <c r="E120" s="34"/>
      <c r="F120" s="34"/>
      <c r="G120" s="35"/>
      <c r="H120" s="26">
        <f>SUM(H121:H124)</f>
        <v>1.8700000000000001E-2</v>
      </c>
      <c r="I120" s="7"/>
      <c r="K120" s="5"/>
      <c r="L120" s="9"/>
    </row>
    <row r="121" spans="1:12" s="3" customFormat="1" ht="22.5" customHeight="1" outlineLevel="4">
      <c r="A121" s="20" t="s">
        <v>257</v>
      </c>
      <c r="B121" s="30" t="s">
        <v>219</v>
      </c>
      <c r="C121" s="31"/>
      <c r="D121" s="31"/>
      <c r="E121" s="31"/>
      <c r="F121" s="31"/>
      <c r="G121" s="32"/>
      <c r="H121" s="21">
        <v>1.9E-3</v>
      </c>
      <c r="K121" s="5"/>
    </row>
    <row r="122" spans="1:12" s="3" customFormat="1" ht="22.5" customHeight="1" outlineLevel="4">
      <c r="A122" s="20" t="s">
        <v>258</v>
      </c>
      <c r="B122" s="30" t="s">
        <v>222</v>
      </c>
      <c r="C122" s="31"/>
      <c r="D122" s="31"/>
      <c r="E122" s="31"/>
      <c r="F122" s="31"/>
      <c r="G122" s="32"/>
      <c r="H122" s="21">
        <v>7.4999999999999997E-3</v>
      </c>
      <c r="K122" s="5"/>
    </row>
    <row r="123" spans="1:12" s="3" customFormat="1" ht="22.5" customHeight="1" outlineLevel="4">
      <c r="A123" s="20" t="s">
        <v>259</v>
      </c>
      <c r="B123" s="30" t="s">
        <v>223</v>
      </c>
      <c r="C123" s="31"/>
      <c r="D123" s="31"/>
      <c r="E123" s="31"/>
      <c r="F123" s="31"/>
      <c r="G123" s="32"/>
      <c r="H123" s="21">
        <v>5.5999999999999999E-3</v>
      </c>
      <c r="K123" s="5"/>
    </row>
    <row r="124" spans="1:12" s="3" customFormat="1" ht="22.5" customHeight="1" outlineLevel="4">
      <c r="A124" s="20" t="s">
        <v>260</v>
      </c>
      <c r="B124" s="30" t="s">
        <v>221</v>
      </c>
      <c r="C124" s="31"/>
      <c r="D124" s="31"/>
      <c r="E124" s="31"/>
      <c r="F124" s="31"/>
      <c r="G124" s="32"/>
      <c r="H124" s="21">
        <v>3.7000000000000002E-3</v>
      </c>
      <c r="K124" s="5"/>
    </row>
    <row r="125" spans="1:12" s="3" customFormat="1" ht="22.5" customHeight="1" outlineLevel="3">
      <c r="A125" s="25" t="s">
        <v>256</v>
      </c>
      <c r="B125" s="33" t="s">
        <v>214</v>
      </c>
      <c r="C125" s="34"/>
      <c r="D125" s="34"/>
      <c r="E125" s="34"/>
      <c r="F125" s="34"/>
      <c r="G125" s="35"/>
      <c r="H125" s="26">
        <f>SUM(H126:H129)</f>
        <v>1.8700000000000001E-2</v>
      </c>
      <c r="K125" s="5"/>
    </row>
    <row r="126" spans="1:12" s="3" customFormat="1" ht="22.5" customHeight="1" outlineLevel="4">
      <c r="A126" s="20" t="s">
        <v>261</v>
      </c>
      <c r="B126" s="30" t="s">
        <v>219</v>
      </c>
      <c r="C126" s="31"/>
      <c r="D126" s="31"/>
      <c r="E126" s="31"/>
      <c r="F126" s="31"/>
      <c r="G126" s="32"/>
      <c r="H126" s="21">
        <v>1.9E-3</v>
      </c>
      <c r="K126" s="5"/>
    </row>
    <row r="127" spans="1:12" s="3" customFormat="1" ht="22.5" customHeight="1" outlineLevel="4">
      <c r="A127" s="20" t="s">
        <v>262</v>
      </c>
      <c r="B127" s="30" t="s">
        <v>222</v>
      </c>
      <c r="C127" s="31"/>
      <c r="D127" s="31"/>
      <c r="E127" s="31"/>
      <c r="F127" s="31"/>
      <c r="G127" s="32"/>
      <c r="H127" s="21">
        <v>7.4999999999999997E-3</v>
      </c>
      <c r="K127" s="5"/>
    </row>
    <row r="128" spans="1:12" s="3" customFormat="1" ht="22.5" customHeight="1" outlineLevel="4">
      <c r="A128" s="20" t="s">
        <v>263</v>
      </c>
      <c r="B128" s="30" t="s">
        <v>223</v>
      </c>
      <c r="C128" s="31"/>
      <c r="D128" s="31"/>
      <c r="E128" s="31"/>
      <c r="F128" s="31"/>
      <c r="G128" s="32"/>
      <c r="H128" s="21">
        <v>5.5999999999999999E-3</v>
      </c>
      <c r="K128" s="5"/>
    </row>
    <row r="129" spans="1:12" s="3" customFormat="1" ht="22.5" customHeight="1" outlineLevel="4">
      <c r="A129" s="20" t="s">
        <v>264</v>
      </c>
      <c r="B129" s="30" t="s">
        <v>221</v>
      </c>
      <c r="C129" s="31"/>
      <c r="D129" s="31"/>
      <c r="E129" s="31"/>
      <c r="F129" s="31"/>
      <c r="G129" s="32"/>
      <c r="H129" s="21">
        <v>3.7000000000000002E-3</v>
      </c>
      <c r="K129" s="5"/>
    </row>
    <row r="130" spans="1:12" s="3" customFormat="1" ht="22.5" customHeight="1" outlineLevel="3">
      <c r="A130" s="25" t="s">
        <v>265</v>
      </c>
      <c r="B130" s="33" t="s">
        <v>218</v>
      </c>
      <c r="C130" s="34"/>
      <c r="D130" s="34"/>
      <c r="E130" s="34"/>
      <c r="F130" s="34"/>
      <c r="G130" s="35"/>
      <c r="H130" s="26">
        <f>SUM(H131:H134)</f>
        <v>0.05</v>
      </c>
      <c r="K130" s="5"/>
      <c r="L130" s="9"/>
    </row>
    <row r="131" spans="1:12" s="3" customFormat="1" ht="22.5" customHeight="1" outlineLevel="4">
      <c r="A131" s="20" t="s">
        <v>268</v>
      </c>
      <c r="B131" s="30" t="s">
        <v>219</v>
      </c>
      <c r="C131" s="31"/>
      <c r="D131" s="31"/>
      <c r="E131" s="31"/>
      <c r="F131" s="31"/>
      <c r="G131" s="32"/>
      <c r="H131" s="21">
        <v>5.0000000000000001E-3</v>
      </c>
      <c r="K131" s="5"/>
    </row>
    <row r="132" spans="1:12" s="3" customFormat="1" ht="22.5" customHeight="1" outlineLevel="4">
      <c r="A132" s="20" t="s">
        <v>269</v>
      </c>
      <c r="B132" s="30" t="s">
        <v>222</v>
      </c>
      <c r="C132" s="31"/>
      <c r="D132" s="31"/>
      <c r="E132" s="31"/>
      <c r="F132" s="31"/>
      <c r="G132" s="32"/>
      <c r="H132" s="21">
        <v>0.02</v>
      </c>
      <c r="K132" s="5"/>
    </row>
    <row r="133" spans="1:12" s="3" customFormat="1" ht="22.5" customHeight="1" outlineLevel="4">
      <c r="A133" s="20" t="s">
        <v>270</v>
      </c>
      <c r="B133" s="30" t="s">
        <v>223</v>
      </c>
      <c r="C133" s="31"/>
      <c r="D133" s="31"/>
      <c r="E133" s="31"/>
      <c r="F133" s="31"/>
      <c r="G133" s="32"/>
      <c r="H133" s="21">
        <v>1.4999999999999999E-2</v>
      </c>
      <c r="K133" s="5"/>
    </row>
    <row r="134" spans="1:12" s="3" customFormat="1" ht="22.5" customHeight="1" outlineLevel="4">
      <c r="A134" s="20" t="s">
        <v>271</v>
      </c>
      <c r="B134" s="30" t="s">
        <v>221</v>
      </c>
      <c r="C134" s="31"/>
      <c r="D134" s="31"/>
      <c r="E134" s="31"/>
      <c r="F134" s="31"/>
      <c r="G134" s="32"/>
      <c r="H134" s="21">
        <v>0.01</v>
      </c>
      <c r="K134" s="5"/>
    </row>
    <row r="135" spans="1:12" s="3" customFormat="1" ht="22.5" customHeight="1" outlineLevel="3">
      <c r="A135" s="25" t="s">
        <v>266</v>
      </c>
      <c r="B135" s="33" t="s">
        <v>217</v>
      </c>
      <c r="C135" s="34"/>
      <c r="D135" s="34"/>
      <c r="E135" s="34"/>
      <c r="F135" s="34"/>
      <c r="G135" s="35"/>
      <c r="H135" s="26">
        <f>SUM(H136:H139)</f>
        <v>1.8799999999999997E-2</v>
      </c>
      <c r="K135" s="5"/>
    </row>
    <row r="136" spans="1:12" s="3" customFormat="1" ht="22.5" customHeight="1" outlineLevel="4">
      <c r="A136" s="20" t="s">
        <v>272</v>
      </c>
      <c r="B136" s="30" t="s">
        <v>219</v>
      </c>
      <c r="C136" s="31"/>
      <c r="D136" s="31"/>
      <c r="E136" s="31"/>
      <c r="F136" s="31"/>
      <c r="G136" s="32"/>
      <c r="H136" s="21">
        <v>2E-3</v>
      </c>
      <c r="K136" s="5"/>
    </row>
    <row r="137" spans="1:12" s="3" customFormat="1" ht="22.5" customHeight="1" outlineLevel="4">
      <c r="A137" s="20" t="s">
        <v>273</v>
      </c>
      <c r="B137" s="30" t="s">
        <v>222</v>
      </c>
      <c r="C137" s="31"/>
      <c r="D137" s="31"/>
      <c r="E137" s="31"/>
      <c r="F137" s="31"/>
      <c r="G137" s="32"/>
      <c r="H137" s="21">
        <v>7.4999999999999997E-3</v>
      </c>
      <c r="K137" s="5"/>
    </row>
    <row r="138" spans="1:12" s="3" customFormat="1" ht="22.5" customHeight="1" outlineLevel="4">
      <c r="A138" s="20" t="s">
        <v>274</v>
      </c>
      <c r="B138" s="30" t="s">
        <v>223</v>
      </c>
      <c r="C138" s="31"/>
      <c r="D138" s="31"/>
      <c r="E138" s="31"/>
      <c r="F138" s="31"/>
      <c r="G138" s="32"/>
      <c r="H138" s="21">
        <v>5.5999999999999999E-3</v>
      </c>
      <c r="K138" s="5"/>
    </row>
    <row r="139" spans="1:12" s="3" customFormat="1" ht="22.5" customHeight="1" outlineLevel="4">
      <c r="A139" s="20" t="s">
        <v>275</v>
      </c>
      <c r="B139" s="30" t="s">
        <v>221</v>
      </c>
      <c r="C139" s="31"/>
      <c r="D139" s="31"/>
      <c r="E139" s="31"/>
      <c r="F139" s="31"/>
      <c r="G139" s="32"/>
      <c r="H139" s="21">
        <v>3.7000000000000002E-3</v>
      </c>
      <c r="K139" s="5"/>
    </row>
    <row r="140" spans="1:12" s="3" customFormat="1" ht="22.5" customHeight="1" outlineLevel="3">
      <c r="A140" s="25" t="s">
        <v>267</v>
      </c>
      <c r="B140" s="33" t="s">
        <v>285</v>
      </c>
      <c r="C140" s="34"/>
      <c r="D140" s="34"/>
      <c r="E140" s="34"/>
      <c r="F140" s="34"/>
      <c r="G140" s="35"/>
      <c r="H140" s="26">
        <f>SUM(H141:H144)</f>
        <v>1.8799999999999997E-2</v>
      </c>
      <c r="K140" s="5"/>
    </row>
    <row r="141" spans="1:12" s="3" customFormat="1" ht="22.5" customHeight="1" outlineLevel="4">
      <c r="A141" s="20" t="s">
        <v>276</v>
      </c>
      <c r="B141" s="30" t="s">
        <v>219</v>
      </c>
      <c r="C141" s="31"/>
      <c r="D141" s="31"/>
      <c r="E141" s="31"/>
      <c r="F141" s="31"/>
      <c r="G141" s="32"/>
      <c r="H141" s="21">
        <v>2E-3</v>
      </c>
      <c r="K141" s="5"/>
    </row>
    <row r="142" spans="1:12" s="3" customFormat="1" ht="22.5" customHeight="1" outlineLevel="4">
      <c r="A142" s="20" t="s">
        <v>277</v>
      </c>
      <c r="B142" s="30" t="s">
        <v>222</v>
      </c>
      <c r="C142" s="31"/>
      <c r="D142" s="31"/>
      <c r="E142" s="31"/>
      <c r="F142" s="31"/>
      <c r="G142" s="32"/>
      <c r="H142" s="21">
        <v>7.4999999999999997E-3</v>
      </c>
      <c r="K142" s="5"/>
    </row>
    <row r="143" spans="1:12" s="3" customFormat="1" ht="22.5" customHeight="1" outlineLevel="4">
      <c r="A143" s="20" t="s">
        <v>278</v>
      </c>
      <c r="B143" s="30" t="s">
        <v>223</v>
      </c>
      <c r="C143" s="31"/>
      <c r="D143" s="31"/>
      <c r="E143" s="31"/>
      <c r="F143" s="31"/>
      <c r="G143" s="32"/>
      <c r="H143" s="21">
        <v>5.5999999999999999E-3</v>
      </c>
      <c r="K143" s="5"/>
    </row>
    <row r="144" spans="1:12" s="3" customFormat="1" ht="22.5" customHeight="1" outlineLevel="4">
      <c r="A144" s="20" t="s">
        <v>279</v>
      </c>
      <c r="B144" s="30" t="s">
        <v>221</v>
      </c>
      <c r="C144" s="31"/>
      <c r="D144" s="31"/>
      <c r="E144" s="31"/>
      <c r="F144" s="31"/>
      <c r="G144" s="32"/>
      <c r="H144" s="21">
        <v>3.7000000000000002E-3</v>
      </c>
      <c r="K144" s="5"/>
    </row>
    <row r="145" spans="1:12" s="3" customFormat="1" ht="22.5" customHeight="1" outlineLevel="3">
      <c r="A145" s="25" t="s">
        <v>286</v>
      </c>
      <c r="B145" s="33" t="s">
        <v>284</v>
      </c>
      <c r="C145" s="34"/>
      <c r="D145" s="34"/>
      <c r="E145" s="34"/>
      <c r="F145" s="34"/>
      <c r="G145" s="35"/>
      <c r="H145" s="26">
        <f>SUM(H146:H149)</f>
        <v>0.125</v>
      </c>
      <c r="J145" s="8"/>
      <c r="K145" s="5"/>
      <c r="L145" s="9"/>
    </row>
    <row r="146" spans="1:12" s="3" customFormat="1" ht="22.5" customHeight="1" outlineLevel="4">
      <c r="A146" s="20" t="s">
        <v>287</v>
      </c>
      <c r="B146" s="30" t="s">
        <v>219</v>
      </c>
      <c r="C146" s="31"/>
      <c r="D146" s="31"/>
      <c r="E146" s="31"/>
      <c r="F146" s="31"/>
      <c r="G146" s="32"/>
      <c r="H146" s="21">
        <v>1.2500000000000001E-2</v>
      </c>
      <c r="K146" s="5"/>
    </row>
    <row r="147" spans="1:12" s="3" customFormat="1" ht="22.5" customHeight="1" outlineLevel="4">
      <c r="A147" s="20" t="s">
        <v>288</v>
      </c>
      <c r="B147" s="30" t="s">
        <v>222</v>
      </c>
      <c r="C147" s="31"/>
      <c r="D147" s="31"/>
      <c r="E147" s="31"/>
      <c r="F147" s="31"/>
      <c r="G147" s="32"/>
      <c r="H147" s="21">
        <v>0.05</v>
      </c>
      <c r="K147" s="5"/>
    </row>
    <row r="148" spans="1:12" s="3" customFormat="1" ht="22.5" customHeight="1" outlineLevel="4">
      <c r="A148" s="20" t="s">
        <v>289</v>
      </c>
      <c r="B148" s="30" t="s">
        <v>223</v>
      </c>
      <c r="C148" s="31"/>
      <c r="D148" s="31"/>
      <c r="E148" s="31"/>
      <c r="F148" s="31"/>
      <c r="G148" s="32"/>
      <c r="H148" s="21">
        <v>3.7499999999999999E-2</v>
      </c>
      <c r="K148" s="5"/>
    </row>
    <row r="149" spans="1:12" s="3" customFormat="1" ht="22.5" customHeight="1" outlineLevel="4">
      <c r="A149" s="20" t="s">
        <v>290</v>
      </c>
      <c r="B149" s="30" t="s">
        <v>221</v>
      </c>
      <c r="C149" s="31"/>
      <c r="D149" s="31"/>
      <c r="E149" s="31"/>
      <c r="F149" s="31"/>
      <c r="G149" s="32"/>
      <c r="H149" s="21">
        <v>2.5000000000000001E-2</v>
      </c>
      <c r="K149" s="5"/>
    </row>
    <row r="150" spans="1:12" s="3" customFormat="1" ht="22.5" customHeight="1" outlineLevel="1">
      <c r="A150" s="24">
        <v>1.4</v>
      </c>
      <c r="B150" s="42" t="s">
        <v>32</v>
      </c>
      <c r="C150" s="43"/>
      <c r="D150" s="43"/>
      <c r="E150" s="43"/>
      <c r="F150" s="43"/>
      <c r="G150" s="44"/>
      <c r="H150" s="19">
        <f>SUM(H151,H156,H161,H166,H171,H176:H179)</f>
        <v>0.45000000000000007</v>
      </c>
      <c r="K150" s="5"/>
    </row>
    <row r="151" spans="1:12" s="3" customFormat="1" ht="22.5" customHeight="1" outlineLevel="2">
      <c r="A151" s="22" t="s">
        <v>33</v>
      </c>
      <c r="B151" s="48" t="s">
        <v>206</v>
      </c>
      <c r="C151" s="49"/>
      <c r="D151" s="49"/>
      <c r="E151" s="49"/>
      <c r="F151" s="49"/>
      <c r="G151" s="50"/>
      <c r="H151" s="23">
        <f>SUM(H152:H155)</f>
        <v>6.6000000000000003E-2</v>
      </c>
      <c r="K151" s="5"/>
    </row>
    <row r="152" spans="1:12" s="3" customFormat="1" ht="22.5" customHeight="1" outlineLevel="3">
      <c r="A152" s="20" t="s">
        <v>34</v>
      </c>
      <c r="B152" s="30" t="s">
        <v>77</v>
      </c>
      <c r="C152" s="31"/>
      <c r="D152" s="31"/>
      <c r="E152" s="31"/>
      <c r="F152" s="31"/>
      <c r="G152" s="32"/>
      <c r="H152" s="21">
        <v>3.3099999999999997E-2</v>
      </c>
      <c r="K152" s="5"/>
    </row>
    <row r="153" spans="1:12" s="3" customFormat="1" ht="22.5" customHeight="1" outlineLevel="3">
      <c r="A153" s="20" t="s">
        <v>35</v>
      </c>
      <c r="B153" s="30" t="s">
        <v>36</v>
      </c>
      <c r="C153" s="31"/>
      <c r="D153" s="31"/>
      <c r="E153" s="31"/>
      <c r="F153" s="31"/>
      <c r="G153" s="32"/>
      <c r="H153" s="21">
        <v>1.6500000000000001E-2</v>
      </c>
      <c r="K153" s="5"/>
    </row>
    <row r="154" spans="1:12" s="3" customFormat="1" ht="22.5" customHeight="1" outlineLevel="3">
      <c r="A154" s="20" t="s">
        <v>37</v>
      </c>
      <c r="B154" s="30" t="s">
        <v>38</v>
      </c>
      <c r="C154" s="31"/>
      <c r="D154" s="31"/>
      <c r="E154" s="31"/>
      <c r="F154" s="31"/>
      <c r="G154" s="32"/>
      <c r="H154" s="21">
        <v>8.2000000000000007E-3</v>
      </c>
      <c r="K154" s="5"/>
    </row>
    <row r="155" spans="1:12" s="3" customFormat="1" ht="22.5" customHeight="1" outlineLevel="3">
      <c r="A155" s="20" t="s">
        <v>39</v>
      </c>
      <c r="B155" s="30" t="s">
        <v>40</v>
      </c>
      <c r="C155" s="31"/>
      <c r="D155" s="31"/>
      <c r="E155" s="31"/>
      <c r="F155" s="31"/>
      <c r="G155" s="32"/>
      <c r="H155" s="21">
        <v>8.2000000000000007E-3</v>
      </c>
      <c r="K155" s="5"/>
    </row>
    <row r="156" spans="1:12" s="3" customFormat="1" ht="22.5" customHeight="1" outlineLevel="2">
      <c r="A156" s="22" t="s">
        <v>41</v>
      </c>
      <c r="B156" s="48" t="s">
        <v>207</v>
      </c>
      <c r="C156" s="49"/>
      <c r="D156" s="49"/>
      <c r="E156" s="49"/>
      <c r="F156" s="49"/>
      <c r="G156" s="50"/>
      <c r="H156" s="23">
        <f>SUM(H157:H160)</f>
        <v>6.6000000000000003E-2</v>
      </c>
      <c r="K156" s="5"/>
    </row>
    <row r="157" spans="1:12" s="3" customFormat="1" ht="22.5" customHeight="1" outlineLevel="3">
      <c r="A157" s="20" t="s">
        <v>42</v>
      </c>
      <c r="B157" s="30" t="s">
        <v>77</v>
      </c>
      <c r="C157" s="31"/>
      <c r="D157" s="31"/>
      <c r="E157" s="31"/>
      <c r="F157" s="31"/>
      <c r="G157" s="32"/>
      <c r="H157" s="21">
        <v>3.3099999999999997E-2</v>
      </c>
      <c r="K157" s="5"/>
    </row>
    <row r="158" spans="1:12" s="3" customFormat="1" ht="22.5" customHeight="1" outlineLevel="3">
      <c r="A158" s="20" t="s">
        <v>43</v>
      </c>
      <c r="B158" s="30" t="s">
        <v>36</v>
      </c>
      <c r="C158" s="31"/>
      <c r="D158" s="31"/>
      <c r="E158" s="31"/>
      <c r="F158" s="31"/>
      <c r="G158" s="32"/>
      <c r="H158" s="21">
        <v>1.6500000000000001E-2</v>
      </c>
      <c r="K158" s="5"/>
    </row>
    <row r="159" spans="1:12" s="3" customFormat="1" ht="22.5" customHeight="1" outlineLevel="3">
      <c r="A159" s="20" t="s">
        <v>44</v>
      </c>
      <c r="B159" s="30" t="s">
        <v>38</v>
      </c>
      <c r="C159" s="31"/>
      <c r="D159" s="31"/>
      <c r="E159" s="31"/>
      <c r="F159" s="31"/>
      <c r="G159" s="32"/>
      <c r="H159" s="21">
        <v>8.2000000000000007E-3</v>
      </c>
      <c r="K159" s="5"/>
    </row>
    <row r="160" spans="1:12" s="3" customFormat="1" ht="22.5" customHeight="1" outlineLevel="3">
      <c r="A160" s="20" t="s">
        <v>45</v>
      </c>
      <c r="B160" s="30" t="s">
        <v>40</v>
      </c>
      <c r="C160" s="31"/>
      <c r="D160" s="31"/>
      <c r="E160" s="31"/>
      <c r="F160" s="31"/>
      <c r="G160" s="32"/>
      <c r="H160" s="21">
        <v>8.2000000000000007E-3</v>
      </c>
      <c r="K160" s="5"/>
    </row>
    <row r="161" spans="1:11" s="3" customFormat="1" ht="22.5" customHeight="1" outlineLevel="2">
      <c r="A161" s="22" t="s">
        <v>46</v>
      </c>
      <c r="B161" s="48" t="s">
        <v>208</v>
      </c>
      <c r="C161" s="49"/>
      <c r="D161" s="49"/>
      <c r="E161" s="49"/>
      <c r="F161" s="49"/>
      <c r="G161" s="50"/>
      <c r="H161" s="23">
        <f>SUM(H162:H165)</f>
        <v>6.6000000000000003E-2</v>
      </c>
      <c r="K161" s="5"/>
    </row>
    <row r="162" spans="1:11" s="3" customFormat="1" ht="22.5" customHeight="1" outlineLevel="3">
      <c r="A162" s="20" t="s">
        <v>47</v>
      </c>
      <c r="B162" s="30" t="s">
        <v>77</v>
      </c>
      <c r="C162" s="31"/>
      <c r="D162" s="31"/>
      <c r="E162" s="31"/>
      <c r="F162" s="31"/>
      <c r="G162" s="32"/>
      <c r="H162" s="21">
        <v>3.3099999999999997E-2</v>
      </c>
      <c r="K162" s="5"/>
    </row>
    <row r="163" spans="1:11" s="3" customFormat="1" ht="22.5" customHeight="1" outlineLevel="3">
      <c r="A163" s="20" t="s">
        <v>48</v>
      </c>
      <c r="B163" s="30" t="s">
        <v>36</v>
      </c>
      <c r="C163" s="31"/>
      <c r="D163" s="31"/>
      <c r="E163" s="31"/>
      <c r="F163" s="31"/>
      <c r="G163" s="32"/>
      <c r="H163" s="21">
        <v>1.6500000000000001E-2</v>
      </c>
      <c r="K163" s="5"/>
    </row>
    <row r="164" spans="1:11" s="3" customFormat="1" ht="22.5" customHeight="1" outlineLevel="3">
      <c r="A164" s="20" t="s">
        <v>49</v>
      </c>
      <c r="B164" s="30" t="s">
        <v>38</v>
      </c>
      <c r="C164" s="31"/>
      <c r="D164" s="31"/>
      <c r="E164" s="31"/>
      <c r="F164" s="31"/>
      <c r="G164" s="32"/>
      <c r="H164" s="21">
        <v>8.2000000000000007E-3</v>
      </c>
      <c r="K164" s="5"/>
    </row>
    <row r="165" spans="1:11" s="3" customFormat="1" ht="22.5" customHeight="1" outlineLevel="3">
      <c r="A165" s="20" t="s">
        <v>50</v>
      </c>
      <c r="B165" s="30" t="s">
        <v>40</v>
      </c>
      <c r="C165" s="31"/>
      <c r="D165" s="31"/>
      <c r="E165" s="31"/>
      <c r="F165" s="31"/>
      <c r="G165" s="32"/>
      <c r="H165" s="21">
        <v>8.2000000000000007E-3</v>
      </c>
      <c r="K165" s="5"/>
    </row>
    <row r="166" spans="1:11" s="3" customFormat="1" ht="22.5" customHeight="1" outlineLevel="2">
      <c r="A166" s="22" t="s">
        <v>51</v>
      </c>
      <c r="B166" s="48" t="s">
        <v>209</v>
      </c>
      <c r="C166" s="49"/>
      <c r="D166" s="49"/>
      <c r="E166" s="49"/>
      <c r="F166" s="49"/>
      <c r="G166" s="50"/>
      <c r="H166" s="23">
        <f>SUM(H167:H170)</f>
        <v>6.6000000000000003E-2</v>
      </c>
      <c r="K166" s="5"/>
    </row>
    <row r="167" spans="1:11" s="3" customFormat="1" ht="22.5" customHeight="1" outlineLevel="3">
      <c r="A167" s="20" t="s">
        <v>52</v>
      </c>
      <c r="B167" s="30" t="s">
        <v>77</v>
      </c>
      <c r="C167" s="31"/>
      <c r="D167" s="31"/>
      <c r="E167" s="31"/>
      <c r="F167" s="31"/>
      <c r="G167" s="32"/>
      <c r="H167" s="21">
        <v>3.3099999999999997E-2</v>
      </c>
      <c r="K167" s="5"/>
    </row>
    <row r="168" spans="1:11" s="3" customFormat="1" ht="22.5" customHeight="1" outlineLevel="3">
      <c r="A168" s="20" t="s">
        <v>53</v>
      </c>
      <c r="B168" s="30" t="s">
        <v>36</v>
      </c>
      <c r="C168" s="31"/>
      <c r="D168" s="31"/>
      <c r="E168" s="31"/>
      <c r="F168" s="31"/>
      <c r="G168" s="32"/>
      <c r="H168" s="21">
        <v>1.6500000000000001E-2</v>
      </c>
      <c r="K168" s="5"/>
    </row>
    <row r="169" spans="1:11" s="3" customFormat="1" ht="22.5" customHeight="1" outlineLevel="3">
      <c r="A169" s="20" t="s">
        <v>54</v>
      </c>
      <c r="B169" s="30" t="s">
        <v>38</v>
      </c>
      <c r="C169" s="31"/>
      <c r="D169" s="31"/>
      <c r="E169" s="31"/>
      <c r="F169" s="31"/>
      <c r="G169" s="32"/>
      <c r="H169" s="21">
        <v>8.2000000000000007E-3</v>
      </c>
      <c r="K169" s="5"/>
    </row>
    <row r="170" spans="1:11" s="3" customFormat="1" ht="22.5" customHeight="1" outlineLevel="3">
      <c r="A170" s="20" t="s">
        <v>55</v>
      </c>
      <c r="B170" s="30" t="s">
        <v>40</v>
      </c>
      <c r="C170" s="31"/>
      <c r="D170" s="31"/>
      <c r="E170" s="31"/>
      <c r="F170" s="31"/>
      <c r="G170" s="32"/>
      <c r="H170" s="21">
        <v>8.2000000000000007E-3</v>
      </c>
      <c r="K170" s="5"/>
    </row>
    <row r="171" spans="1:11" s="3" customFormat="1" ht="22.5" customHeight="1" outlineLevel="2">
      <c r="A171" s="22" t="s">
        <v>56</v>
      </c>
      <c r="B171" s="48" t="s">
        <v>210</v>
      </c>
      <c r="C171" s="49"/>
      <c r="D171" s="49"/>
      <c r="E171" s="49"/>
      <c r="F171" s="49"/>
      <c r="G171" s="50"/>
      <c r="H171" s="23">
        <f>SUM(H172:H175)</f>
        <v>6.6000000000000003E-2</v>
      </c>
      <c r="K171" s="5"/>
    </row>
    <row r="172" spans="1:11" s="3" customFormat="1" ht="22.5" customHeight="1" outlineLevel="3">
      <c r="A172" s="20" t="s">
        <v>57</v>
      </c>
      <c r="B172" s="30" t="s">
        <v>211</v>
      </c>
      <c r="C172" s="31"/>
      <c r="D172" s="31"/>
      <c r="E172" s="31"/>
      <c r="F172" s="31"/>
      <c r="G172" s="32"/>
      <c r="H172" s="21">
        <v>3.3099999999999997E-2</v>
      </c>
      <c r="K172" s="5"/>
    </row>
    <row r="173" spans="1:11" s="3" customFormat="1" ht="22.5" customHeight="1" outlineLevel="3">
      <c r="A173" s="20" t="s">
        <v>58</v>
      </c>
      <c r="B173" s="30" t="s">
        <v>36</v>
      </c>
      <c r="C173" s="31"/>
      <c r="D173" s="31"/>
      <c r="E173" s="31"/>
      <c r="F173" s="31"/>
      <c r="G173" s="32"/>
      <c r="H173" s="21">
        <v>1.6500000000000001E-2</v>
      </c>
      <c r="K173" s="5"/>
    </row>
    <row r="174" spans="1:11" s="3" customFormat="1" ht="22.5" customHeight="1" outlineLevel="3">
      <c r="A174" s="20" t="s">
        <v>59</v>
      </c>
      <c r="B174" s="30" t="s">
        <v>38</v>
      </c>
      <c r="C174" s="31"/>
      <c r="D174" s="31"/>
      <c r="E174" s="31"/>
      <c r="F174" s="31"/>
      <c r="G174" s="32"/>
      <c r="H174" s="21">
        <v>8.2000000000000007E-3</v>
      </c>
      <c r="K174" s="5"/>
    </row>
    <row r="175" spans="1:11" s="3" customFormat="1" ht="22.5" customHeight="1" outlineLevel="3">
      <c r="A175" s="20" t="s">
        <v>60</v>
      </c>
      <c r="B175" s="30" t="s">
        <v>40</v>
      </c>
      <c r="C175" s="31"/>
      <c r="D175" s="31"/>
      <c r="E175" s="31"/>
      <c r="F175" s="31"/>
      <c r="G175" s="32"/>
      <c r="H175" s="21">
        <v>8.2000000000000007E-3</v>
      </c>
      <c r="K175" s="5"/>
    </row>
    <row r="176" spans="1:11" ht="18.75" customHeight="1" outlineLevel="2">
      <c r="A176" s="22" t="s">
        <v>280</v>
      </c>
      <c r="B176" s="48" t="s">
        <v>61</v>
      </c>
      <c r="C176" s="49"/>
      <c r="D176" s="49"/>
      <c r="E176" s="49"/>
      <c r="F176" s="49"/>
      <c r="G176" s="50"/>
      <c r="H176" s="23">
        <v>0.04</v>
      </c>
      <c r="J176" s="6"/>
      <c r="K176" s="5"/>
    </row>
    <row r="177" spans="1:11" ht="18.75" customHeight="1" outlineLevel="2">
      <c r="A177" s="22" t="s">
        <v>281</v>
      </c>
      <c r="B177" s="48" t="s">
        <v>62</v>
      </c>
      <c r="C177" s="49"/>
      <c r="D177" s="49"/>
      <c r="E177" s="49"/>
      <c r="F177" s="49"/>
      <c r="G177" s="50"/>
      <c r="H177" s="23">
        <v>2.5000000000000001E-2</v>
      </c>
      <c r="K177" s="5"/>
    </row>
    <row r="178" spans="1:11" ht="18.75" customHeight="1" outlineLevel="2">
      <c r="A178" s="22" t="s">
        <v>282</v>
      </c>
      <c r="B178" s="48" t="s">
        <v>63</v>
      </c>
      <c r="C178" s="49"/>
      <c r="D178" s="49"/>
      <c r="E178" s="49"/>
      <c r="F178" s="49"/>
      <c r="G178" s="50"/>
      <c r="H178" s="23">
        <v>2.5000000000000001E-2</v>
      </c>
      <c r="K178" s="5"/>
    </row>
    <row r="179" spans="1:11" ht="18.75" customHeight="1" outlineLevel="2">
      <c r="A179" s="22" t="s">
        <v>283</v>
      </c>
      <c r="B179" s="48" t="s">
        <v>64</v>
      </c>
      <c r="C179" s="49"/>
      <c r="D179" s="49"/>
      <c r="E179" s="49"/>
      <c r="F179" s="49"/>
      <c r="G179" s="50"/>
      <c r="H179" s="23">
        <v>0.03</v>
      </c>
      <c r="K179" s="5"/>
    </row>
    <row r="180" spans="1:11" ht="18.75" customHeight="1" outlineLevel="1">
      <c r="A180" s="24">
        <v>1.5</v>
      </c>
      <c r="B180" s="42" t="s">
        <v>84</v>
      </c>
      <c r="C180" s="43"/>
      <c r="D180" s="43"/>
      <c r="E180" s="43"/>
      <c r="F180" s="43"/>
      <c r="G180" s="44"/>
      <c r="H180" s="19">
        <v>0.1</v>
      </c>
      <c r="K180" s="5"/>
    </row>
    <row r="181" spans="1:11" ht="18.75" customHeight="1" outlineLevel="2">
      <c r="A181" s="20" t="s">
        <v>65</v>
      </c>
      <c r="B181" s="30" t="s">
        <v>291</v>
      </c>
      <c r="C181" s="31"/>
      <c r="D181" s="31"/>
      <c r="E181" s="31"/>
      <c r="F181" s="31"/>
      <c r="G181" s="32"/>
      <c r="H181" s="21">
        <v>0.1</v>
      </c>
      <c r="K181" s="5"/>
    </row>
    <row r="182" spans="1:11" ht="18.75" customHeight="1" outlineLevel="1">
      <c r="A182" s="24">
        <v>1.6</v>
      </c>
      <c r="B182" s="42" t="s">
        <v>66</v>
      </c>
      <c r="C182" s="43"/>
      <c r="D182" s="43"/>
      <c r="E182" s="43"/>
      <c r="F182" s="43"/>
      <c r="G182" s="44"/>
      <c r="H182" s="19">
        <v>0.05</v>
      </c>
      <c r="K182" s="5"/>
    </row>
    <row r="183" spans="1:11" ht="18.75" customHeight="1" outlineLevel="2">
      <c r="A183" s="20" t="s">
        <v>78</v>
      </c>
      <c r="B183" s="30" t="s">
        <v>292</v>
      </c>
      <c r="C183" s="31"/>
      <c r="D183" s="31"/>
      <c r="E183" s="31"/>
      <c r="F183" s="31"/>
      <c r="G183" s="32"/>
      <c r="H183" s="21">
        <v>0.05</v>
      </c>
      <c r="K183" s="5"/>
    </row>
    <row r="184" spans="1:11" ht="18.75" customHeight="1"/>
    <row r="185" spans="1:11" ht="18.75" customHeight="1"/>
    <row r="186" spans="1:11" ht="18.75" customHeight="1"/>
    <row r="187" spans="1:11" ht="18.75" customHeight="1"/>
    <row r="188" spans="1:11" ht="18.75" customHeight="1"/>
    <row r="189" spans="1:11" ht="18.75" customHeight="1"/>
    <row r="190" spans="1:11" ht="18.75" customHeight="1"/>
    <row r="191" spans="1:11" ht="18.75" customHeight="1"/>
    <row r="192" spans="1:11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8.75" customHeight="1"/>
    <row r="304" ht="18.75" customHeight="1"/>
    <row r="305" ht="18.75" customHeight="1"/>
    <row r="306" ht="18.75" customHeight="1"/>
    <row r="307" ht="18.75" customHeight="1"/>
    <row r="308" ht="18.75" customHeight="1"/>
    <row r="309" ht="18.75" customHeight="1"/>
    <row r="310" ht="18.75" customHeight="1"/>
    <row r="311" ht="18.75" customHeight="1"/>
    <row r="312" ht="18.75" customHeight="1"/>
    <row r="313" ht="18.75" customHeight="1"/>
    <row r="314" ht="18.75" customHeight="1"/>
    <row r="315" ht="18.75" customHeight="1"/>
    <row r="316" ht="18.75" customHeight="1"/>
    <row r="317" ht="18.75" customHeight="1"/>
    <row r="318" ht="18.75" customHeight="1"/>
    <row r="319" ht="18.75" customHeight="1"/>
    <row r="320" ht="18.75" customHeight="1"/>
    <row r="321" ht="18.75" customHeight="1"/>
    <row r="322" ht="18.75" customHeight="1"/>
    <row r="323" ht="18.75" customHeight="1"/>
    <row r="324" ht="18.75" customHeight="1"/>
    <row r="325" ht="18.75" customHeight="1"/>
    <row r="326" ht="18.75" customHeight="1"/>
    <row r="327" ht="18.75" customHeight="1"/>
    <row r="328" ht="18.75" customHeight="1"/>
    <row r="329" ht="18.75" customHeight="1"/>
    <row r="330" ht="18.75" customHeight="1"/>
    <row r="331" ht="18.75" customHeight="1"/>
    <row r="332" ht="18.75" customHeight="1"/>
    <row r="333" ht="18.75" customHeight="1"/>
    <row r="334" ht="18.75" customHeight="1"/>
    <row r="335" ht="18.75" customHeight="1"/>
    <row r="336" ht="18.75" customHeight="1"/>
    <row r="337" ht="18.75" customHeight="1"/>
    <row r="338" ht="18.75" customHeight="1"/>
    <row r="339" ht="18.75" customHeight="1"/>
    <row r="340" ht="18.75" customHeight="1"/>
    <row r="341" ht="18.75" customHeight="1"/>
    <row r="342" ht="18.75" customHeight="1"/>
    <row r="343" ht="18.75" customHeight="1"/>
    <row r="344" ht="18.75" customHeight="1"/>
    <row r="345" ht="18.75" customHeight="1"/>
    <row r="346" ht="18.75" customHeight="1"/>
    <row r="347" ht="18.75" customHeight="1"/>
    <row r="348" ht="18.75" customHeight="1"/>
    <row r="349" ht="18.75" customHeight="1"/>
    <row r="350" ht="18.75" customHeight="1"/>
    <row r="351" ht="18.75" customHeight="1"/>
    <row r="352" ht="18.75" customHeight="1"/>
    <row r="353" ht="18.75" customHeight="1"/>
    <row r="354" ht="18.75" customHeight="1"/>
    <row r="355" ht="18.75" customHeight="1"/>
    <row r="356" ht="18.75" customHeight="1"/>
    <row r="357" ht="18.75" customHeight="1"/>
    <row r="358" ht="18.75" customHeight="1"/>
    <row r="359" ht="18.75" customHeight="1"/>
    <row r="360" ht="18.75" customHeight="1"/>
    <row r="361" ht="18.75" customHeight="1"/>
    <row r="362" ht="18.75" customHeight="1"/>
    <row r="363" ht="18.75" customHeight="1"/>
    <row r="364" ht="18.75" customHeight="1"/>
    <row r="365" ht="18.75" customHeight="1"/>
    <row r="366" ht="18.75" customHeight="1"/>
    <row r="367" ht="18.75" customHeight="1"/>
    <row r="368" ht="18.75" customHeight="1"/>
    <row r="369" ht="18.75" customHeight="1"/>
    <row r="370" ht="18.75" customHeight="1"/>
    <row r="371" ht="18.75" customHeight="1"/>
    <row r="372" ht="18.75" customHeight="1"/>
    <row r="373" ht="18.75" customHeight="1"/>
    <row r="374" ht="18.75" customHeight="1"/>
    <row r="375" ht="18.75" customHeight="1"/>
    <row r="376" ht="18.75" customHeight="1"/>
    <row r="377" ht="18.75" customHeight="1"/>
    <row r="378" ht="18.75" customHeight="1"/>
    <row r="379" ht="18.75" customHeight="1"/>
    <row r="380" ht="18.75" customHeight="1"/>
    <row r="381" ht="18.75" customHeight="1"/>
    <row r="382" ht="18.75" customHeight="1"/>
    <row r="383" ht="18.75" customHeight="1"/>
    <row r="384" ht="18.75" customHeight="1"/>
    <row r="385" ht="18.75" customHeight="1"/>
    <row r="386" ht="18.75" customHeight="1"/>
    <row r="387" ht="18.75" customHeight="1"/>
    <row r="388" ht="18.75" customHeight="1"/>
    <row r="389" ht="18.75" customHeight="1"/>
    <row r="390" ht="18.75" customHeight="1"/>
    <row r="391" ht="18.75" customHeight="1"/>
    <row r="392" ht="18.75" customHeight="1"/>
    <row r="393" ht="18.75" customHeight="1"/>
    <row r="394" ht="18.75" customHeight="1"/>
    <row r="395" ht="18.75" customHeight="1"/>
    <row r="396" ht="18.75" customHeight="1"/>
    <row r="397" ht="18.75" customHeight="1"/>
    <row r="398" ht="18.75" customHeight="1"/>
    <row r="399" ht="18.75" customHeight="1"/>
    <row r="400" ht="18.75" customHeight="1"/>
    <row r="401" ht="18.75" customHeight="1"/>
    <row r="402" ht="18.75" customHeight="1"/>
    <row r="403" ht="18.75" customHeight="1"/>
    <row r="404" ht="18.75" customHeight="1"/>
    <row r="405" ht="18.75" customHeight="1"/>
    <row r="406" ht="18.75" customHeight="1"/>
    <row r="407" ht="18.75" customHeight="1"/>
    <row r="408" ht="18.75" customHeight="1"/>
    <row r="409" ht="18.75" customHeight="1"/>
    <row r="410" ht="18.75" customHeight="1"/>
    <row r="411" ht="18.75" customHeight="1"/>
    <row r="412" ht="18.75" customHeight="1"/>
    <row r="413" ht="18.75" customHeight="1"/>
    <row r="414" ht="18.75" customHeight="1"/>
    <row r="415" ht="18.75" customHeight="1"/>
    <row r="416" ht="18.75" customHeight="1"/>
    <row r="417" ht="18.75" customHeight="1"/>
    <row r="418" ht="18.75" customHeight="1"/>
    <row r="419" ht="18.75" customHeight="1"/>
    <row r="420" ht="18.75" customHeight="1"/>
    <row r="421" ht="18.75" customHeight="1"/>
    <row r="422" ht="18.75" customHeight="1"/>
    <row r="423" ht="18.75" customHeight="1"/>
    <row r="424" ht="18.75" customHeight="1"/>
    <row r="425" ht="18.75" customHeight="1"/>
    <row r="426" ht="18.75" customHeight="1"/>
    <row r="427" ht="18.75" customHeight="1"/>
    <row r="428" ht="18.75" customHeight="1"/>
    <row r="429" ht="18.75" customHeight="1"/>
    <row r="430" ht="18.75" customHeight="1"/>
    <row r="431" ht="18.75" customHeight="1"/>
    <row r="432" ht="18.75" customHeight="1"/>
    <row r="433" ht="18.75" customHeight="1"/>
    <row r="434" ht="18.75" customHeight="1"/>
    <row r="435" ht="18.75" customHeight="1"/>
    <row r="436" ht="18.75" customHeight="1"/>
    <row r="437" ht="18.75" customHeight="1"/>
    <row r="438" ht="18.75" customHeight="1"/>
    <row r="439" ht="18.75" customHeight="1"/>
    <row r="440" ht="18.75" customHeight="1"/>
    <row r="441" ht="18.75" customHeight="1"/>
    <row r="442" ht="18.75" customHeight="1"/>
    <row r="443" ht="18.75" customHeight="1"/>
    <row r="444" ht="18.75" customHeight="1"/>
    <row r="445" ht="18.75" customHeight="1"/>
    <row r="446" ht="18.75" customHeight="1"/>
    <row r="447" ht="18.75" customHeight="1"/>
    <row r="448" ht="18.75" customHeight="1"/>
    <row r="449" ht="18.75" customHeight="1"/>
    <row r="450" ht="18.75" customHeight="1"/>
    <row r="451" ht="18.75" customHeight="1"/>
    <row r="452" ht="18.75" customHeight="1"/>
    <row r="453" ht="18.75" customHeight="1"/>
    <row r="454" ht="18.75" customHeight="1"/>
    <row r="455" ht="18.75" customHeight="1"/>
    <row r="456" ht="18.75" customHeight="1"/>
    <row r="457" ht="18.75" customHeight="1"/>
    <row r="458" ht="18.75" customHeight="1"/>
    <row r="459" ht="18.75" customHeight="1"/>
    <row r="460" ht="18.75" customHeight="1"/>
    <row r="461" ht="18.75" customHeight="1"/>
    <row r="462" ht="18.75" customHeight="1"/>
    <row r="463" ht="18.75" customHeight="1"/>
    <row r="464" ht="18.75" customHeight="1"/>
    <row r="465" ht="18.75" customHeight="1"/>
    <row r="466" ht="18.75" customHeight="1"/>
    <row r="467" ht="18.75" customHeight="1"/>
    <row r="468" ht="18.75" customHeight="1"/>
    <row r="469" ht="18.75" customHeight="1"/>
    <row r="470" ht="18.75" customHeight="1"/>
    <row r="471" ht="18.75" customHeight="1"/>
    <row r="472" ht="18.75" customHeight="1"/>
    <row r="473" ht="18.75" customHeight="1"/>
    <row r="474" ht="18.75" customHeight="1"/>
    <row r="475" ht="18.75" customHeight="1"/>
    <row r="476" ht="18.75" customHeight="1"/>
    <row r="477" ht="18.75" customHeight="1"/>
    <row r="478" ht="18.75" customHeight="1"/>
    <row r="479" ht="18.75" customHeight="1"/>
    <row r="480" ht="18.75" customHeight="1"/>
    <row r="481" ht="18.75" customHeight="1"/>
    <row r="482" ht="18.75" customHeight="1"/>
    <row r="483" ht="18.75" customHeight="1"/>
    <row r="484" ht="18.75" customHeight="1"/>
    <row r="485" ht="18.75" customHeight="1"/>
    <row r="486" ht="18.75" customHeight="1"/>
    <row r="487" ht="18.75" customHeight="1"/>
    <row r="488" ht="18.75" customHeight="1"/>
    <row r="489" ht="18.75" customHeight="1"/>
    <row r="490" ht="18.75" customHeight="1"/>
    <row r="491" ht="18.75" customHeight="1"/>
    <row r="492" ht="18.75" customHeight="1"/>
    <row r="493" ht="18.75" customHeight="1"/>
    <row r="494" ht="18.75" customHeight="1"/>
    <row r="495" ht="18.75" customHeight="1"/>
    <row r="496" ht="18.75" customHeight="1"/>
    <row r="497" ht="18.75" customHeight="1"/>
    <row r="498" ht="18.75" customHeight="1"/>
    <row r="499" ht="18.75" customHeight="1"/>
    <row r="500" ht="18.75" customHeight="1"/>
    <row r="501" ht="18.75" customHeight="1"/>
    <row r="502" ht="18.75" customHeight="1"/>
    <row r="503" ht="18.75" customHeight="1"/>
    <row r="504" ht="18.75" customHeight="1"/>
    <row r="505" ht="18.75" customHeight="1"/>
    <row r="506" ht="18.75" customHeight="1"/>
    <row r="507" ht="18.75" customHeight="1"/>
    <row r="508" ht="18.75" customHeight="1"/>
    <row r="509" ht="18.75" customHeight="1"/>
    <row r="510" ht="18.75" customHeight="1"/>
    <row r="511" ht="18.75" customHeight="1"/>
    <row r="512" ht="18.75" customHeight="1"/>
    <row r="513" ht="18.75" customHeight="1"/>
    <row r="514" ht="18.75" customHeight="1"/>
    <row r="515" ht="18.75" customHeight="1"/>
    <row r="516" ht="18.75" customHeight="1"/>
    <row r="517" ht="18.75" customHeight="1"/>
    <row r="518" ht="18.75" customHeight="1"/>
    <row r="519" ht="18.75" customHeight="1"/>
    <row r="520" ht="18.75" customHeight="1"/>
    <row r="521" ht="18.75" customHeight="1"/>
    <row r="522" ht="18.75" customHeight="1"/>
    <row r="523" ht="18.75" customHeight="1"/>
    <row r="524" ht="18.75" customHeight="1"/>
    <row r="525" ht="18.75" customHeight="1"/>
    <row r="526" ht="18.75" customHeight="1"/>
    <row r="527" ht="18.75" customHeight="1"/>
    <row r="528" ht="18.75" customHeight="1"/>
    <row r="529" ht="18.75" customHeight="1"/>
    <row r="530" ht="18.75" customHeight="1"/>
    <row r="531" ht="18.75" customHeight="1"/>
    <row r="532" ht="18.75" customHeight="1"/>
    <row r="533" ht="18.75" customHeight="1"/>
    <row r="534" ht="18.75" customHeight="1"/>
    <row r="535" ht="18.75" customHeight="1"/>
    <row r="536" ht="18.75" customHeight="1"/>
    <row r="537" ht="18.75" customHeight="1"/>
    <row r="538" ht="18.75" customHeight="1"/>
    <row r="539" ht="18.75" customHeight="1"/>
    <row r="540" ht="18.75" customHeight="1"/>
    <row r="541" ht="18.75" customHeight="1"/>
    <row r="542" ht="18.75" customHeight="1"/>
    <row r="543" ht="18.75" customHeight="1"/>
    <row r="544" ht="18.75" customHeight="1"/>
    <row r="545" ht="18.75" customHeight="1"/>
    <row r="546" ht="18.75" customHeight="1"/>
    <row r="547" ht="18.75" customHeight="1"/>
    <row r="548" ht="18.75" customHeight="1"/>
    <row r="549" ht="18.75" customHeight="1"/>
    <row r="550" ht="18.75" customHeight="1"/>
    <row r="551" ht="18.75" customHeight="1"/>
    <row r="552" ht="18.75" customHeight="1"/>
    <row r="553" ht="18.75" customHeight="1"/>
    <row r="554" ht="18.75" customHeight="1"/>
    <row r="555" ht="18.75" customHeight="1"/>
    <row r="556" ht="18.75" customHeight="1"/>
    <row r="557" ht="18.75" customHeight="1"/>
    <row r="558" ht="18.75" customHeight="1"/>
    <row r="559" ht="18.75" customHeight="1"/>
    <row r="560" ht="18.75" customHeight="1"/>
    <row r="561" ht="18.75" customHeight="1"/>
    <row r="562" ht="18.75" customHeight="1"/>
    <row r="563" ht="18.75" customHeight="1"/>
    <row r="564" ht="18.75" customHeight="1"/>
    <row r="565" ht="18.75" customHeight="1"/>
    <row r="566" ht="18.75" customHeight="1"/>
    <row r="567" ht="18.75" customHeight="1"/>
    <row r="568" ht="18.75" customHeight="1"/>
    <row r="569" ht="18.75" customHeight="1"/>
    <row r="570" ht="18.75" customHeight="1"/>
    <row r="571" ht="18.75" customHeight="1"/>
    <row r="572" ht="18.75" customHeight="1"/>
    <row r="573" ht="18.75" customHeight="1"/>
    <row r="574" ht="18.75" customHeight="1"/>
    <row r="575" ht="18.75" customHeight="1"/>
    <row r="576" ht="18.75" customHeight="1"/>
    <row r="577" ht="18.75" customHeight="1"/>
    <row r="578" ht="18.75" customHeight="1"/>
    <row r="579" ht="18.75" customHeight="1"/>
    <row r="580" ht="18.75" customHeight="1"/>
    <row r="581" ht="18.75" customHeight="1"/>
    <row r="582" ht="18.75" customHeight="1"/>
    <row r="583" ht="18.75" customHeight="1"/>
    <row r="584" ht="18.75" customHeight="1"/>
    <row r="585" ht="18.75" customHeight="1"/>
    <row r="586" ht="18.75" customHeight="1"/>
    <row r="587" ht="18.75" customHeight="1"/>
    <row r="588" ht="18.75" customHeight="1"/>
    <row r="589" ht="18.75" customHeight="1"/>
    <row r="590" ht="18.75" customHeight="1"/>
    <row r="591" ht="18.75" customHeight="1"/>
    <row r="592" ht="18.75" customHeight="1"/>
    <row r="593" ht="18.75" customHeight="1"/>
    <row r="594" ht="18.75" customHeight="1"/>
    <row r="595" ht="18.75" customHeight="1"/>
    <row r="596" ht="18.75" customHeight="1"/>
    <row r="597" ht="18.75" customHeight="1"/>
    <row r="598" ht="18.75" customHeight="1"/>
  </sheetData>
  <mergeCells count="182">
    <mergeCell ref="B182:G182"/>
    <mergeCell ref="B183:G183"/>
    <mergeCell ref="B177:G177"/>
    <mergeCell ref="B178:G178"/>
    <mergeCell ref="B179:G179"/>
    <mergeCell ref="B180:G180"/>
    <mergeCell ref="B181:G181"/>
    <mergeCell ref="B176:G176"/>
    <mergeCell ref="B9:G9"/>
    <mergeCell ref="B92:G92"/>
    <mergeCell ref="B11:G11"/>
    <mergeCell ref="B13:G13"/>
    <mergeCell ref="B14:G14"/>
    <mergeCell ref="B85:G85"/>
    <mergeCell ref="B93:G93"/>
    <mergeCell ref="B175:G175"/>
    <mergeCell ref="B71:G71"/>
    <mergeCell ref="B32:G32"/>
    <mergeCell ref="B33:G33"/>
    <mergeCell ref="B34:G34"/>
    <mergeCell ref="B35:G35"/>
    <mergeCell ref="B36:G36"/>
    <mergeCell ref="B150:G150"/>
    <mergeCell ref="B151:G151"/>
    <mergeCell ref="B2:G2"/>
    <mergeCell ref="B3:G3"/>
    <mergeCell ref="B4:G4"/>
    <mergeCell ref="B5:G5"/>
    <mergeCell ref="B7:G7"/>
    <mergeCell ref="B8:G8"/>
    <mergeCell ref="B16:G16"/>
    <mergeCell ref="B68:G68"/>
    <mergeCell ref="B70:G70"/>
    <mergeCell ref="B18:G18"/>
    <mergeCell ref="B19:G19"/>
    <mergeCell ref="B17:G17"/>
    <mergeCell ref="B21:G21"/>
    <mergeCell ref="B22:G22"/>
    <mergeCell ref="B23:G23"/>
    <mergeCell ref="B15:G15"/>
    <mergeCell ref="B29:G29"/>
    <mergeCell ref="B24:G24"/>
    <mergeCell ref="B25:G25"/>
    <mergeCell ref="B26:G26"/>
    <mergeCell ref="B27:G27"/>
    <mergeCell ref="B28:G28"/>
    <mergeCell ref="B30:G30"/>
    <mergeCell ref="B31:G31"/>
    <mergeCell ref="B37:G37"/>
    <mergeCell ref="B38:G38"/>
    <mergeCell ref="B39:G39"/>
    <mergeCell ref="B40:G40"/>
    <mergeCell ref="B41:G41"/>
    <mergeCell ref="B119:G119"/>
    <mergeCell ref="B171:G171"/>
    <mergeCell ref="B172:G172"/>
    <mergeCell ref="B144:G144"/>
    <mergeCell ref="B153:G153"/>
    <mergeCell ref="B154:G154"/>
    <mergeCell ref="B155:G155"/>
    <mergeCell ref="B156:G156"/>
    <mergeCell ref="B157:G157"/>
    <mergeCell ref="B158:G158"/>
    <mergeCell ref="B152:G152"/>
    <mergeCell ref="B51:G51"/>
    <mergeCell ref="B52:G52"/>
    <mergeCell ref="B53:G53"/>
    <mergeCell ref="B54:G54"/>
    <mergeCell ref="B42:G42"/>
    <mergeCell ref="B43:G43"/>
    <mergeCell ref="B44:G44"/>
    <mergeCell ref="B45:G45"/>
    <mergeCell ref="B173:G173"/>
    <mergeCell ref="B174:G174"/>
    <mergeCell ref="B165:G165"/>
    <mergeCell ref="B166:G166"/>
    <mergeCell ref="B167:G167"/>
    <mergeCell ref="B168:G168"/>
    <mergeCell ref="B169:G169"/>
    <mergeCell ref="B170:G170"/>
    <mergeCell ref="B159:G159"/>
    <mergeCell ref="B160:G160"/>
    <mergeCell ref="B162:G162"/>
    <mergeCell ref="B163:G163"/>
    <mergeCell ref="B164:G164"/>
    <mergeCell ref="B161:G161"/>
    <mergeCell ref="B46:G46"/>
    <mergeCell ref="B47:G47"/>
    <mergeCell ref="B20:G20"/>
    <mergeCell ref="B10:G10"/>
    <mergeCell ref="B131:G131"/>
    <mergeCell ref="B77:G77"/>
    <mergeCell ref="B62:G62"/>
    <mergeCell ref="B63:G63"/>
    <mergeCell ref="B64:G64"/>
    <mergeCell ref="B65:G65"/>
    <mergeCell ref="B66:G66"/>
    <mergeCell ref="B60:G60"/>
    <mergeCell ref="B61:G61"/>
    <mergeCell ref="B73:G73"/>
    <mergeCell ref="B74:G74"/>
    <mergeCell ref="B75:G75"/>
    <mergeCell ref="B76:G76"/>
    <mergeCell ref="B55:G55"/>
    <mergeCell ref="B72:G72"/>
    <mergeCell ref="B56:G56"/>
    <mergeCell ref="B57:G57"/>
    <mergeCell ref="B58:G58"/>
    <mergeCell ref="B48:G48"/>
    <mergeCell ref="B59:G59"/>
    <mergeCell ref="B49:G49"/>
    <mergeCell ref="B50:G50"/>
    <mergeCell ref="B128:G128"/>
    <mergeCell ref="B129:G129"/>
    <mergeCell ref="B130:G130"/>
    <mergeCell ref="B78:G78"/>
    <mergeCell ref="B79:G79"/>
    <mergeCell ref="B80:G80"/>
    <mergeCell ref="B122:G122"/>
    <mergeCell ref="B94:G94"/>
    <mergeCell ref="B114:G114"/>
    <mergeCell ref="B115:G115"/>
    <mergeCell ref="B82:G82"/>
    <mergeCell ref="B83:G83"/>
    <mergeCell ref="B84:G84"/>
    <mergeCell ref="B86:G86"/>
    <mergeCell ref="B120:G120"/>
    <mergeCell ref="B121:G121"/>
    <mergeCell ref="B124:G124"/>
    <mergeCell ref="B126:G126"/>
    <mergeCell ref="B127:G127"/>
    <mergeCell ref="B104:G104"/>
    <mergeCell ref="B105:G105"/>
    <mergeCell ref="B106:G106"/>
    <mergeCell ref="B101:G101"/>
    <mergeCell ref="B113:G113"/>
    <mergeCell ref="B102:G102"/>
    <mergeCell ref="B103:G103"/>
    <mergeCell ref="B107:G107"/>
    <mergeCell ref="B116:G116"/>
    <mergeCell ref="B117:G117"/>
    <mergeCell ref="B118:G118"/>
    <mergeCell ref="B125:G125"/>
    <mergeCell ref="B123:G123"/>
    <mergeCell ref="B108:G108"/>
    <mergeCell ref="B109:G109"/>
    <mergeCell ref="B110:G110"/>
    <mergeCell ref="B111:G111"/>
    <mergeCell ref="B112:G112"/>
    <mergeCell ref="B95:G95"/>
    <mergeCell ref="B69:G69"/>
    <mergeCell ref="B91:G91"/>
    <mergeCell ref="B81:G81"/>
    <mergeCell ref="B96:G96"/>
    <mergeCell ref="B97:G97"/>
    <mergeCell ref="B98:G98"/>
    <mergeCell ref="B99:G99"/>
    <mergeCell ref="B100:G100"/>
    <mergeCell ref="B6:G6"/>
    <mergeCell ref="B12:G12"/>
    <mergeCell ref="B145:G145"/>
    <mergeCell ref="B146:G146"/>
    <mergeCell ref="B147:G147"/>
    <mergeCell ref="B148:G148"/>
    <mergeCell ref="B149:G149"/>
    <mergeCell ref="B138:G138"/>
    <mergeCell ref="B139:G139"/>
    <mergeCell ref="B140:G140"/>
    <mergeCell ref="B141:G141"/>
    <mergeCell ref="B142:G142"/>
    <mergeCell ref="B143:G143"/>
    <mergeCell ref="B132:G132"/>
    <mergeCell ref="B133:G133"/>
    <mergeCell ref="B134:G134"/>
    <mergeCell ref="B135:G135"/>
    <mergeCell ref="B136:G136"/>
    <mergeCell ref="B137:G137"/>
    <mergeCell ref="B67:G67"/>
    <mergeCell ref="B87:G87"/>
    <mergeCell ref="B88:G88"/>
    <mergeCell ref="B89:G89"/>
    <mergeCell ref="B90:G90"/>
  </mergeCells>
  <printOptions horizontalCentered="1"/>
  <pageMargins left="0.19685039370078741" right="0.19685039370078741" top="0.82677165354330717" bottom="0.43307086614173229" header="0.70866141732283472" footer="0.51181102362204722"/>
  <pageSetup paperSize="9" scale="90" orientation="portrait" r:id="rId1"/>
  <rowBreaks count="5" manualBreakCount="5">
    <brk id="35" max="8" man="1"/>
    <brk id="66" max="8" man="1"/>
    <brk id="98" max="8" man="1"/>
    <brk id="134" max="8" man="1"/>
    <brk id="170" max="8" man="1"/>
  </rowBreaks>
  <ignoredErrors>
    <ignoredError sqref="H83 H140 H17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WBS</vt:lpstr>
      <vt:lpstr>WBS!Print_Area</vt:lpstr>
      <vt:lpstr>WBS!Print_Titles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Alireza Peyambari</dc:creator>
  <cp:lastModifiedBy>kasravand</cp:lastModifiedBy>
  <cp:lastPrinted>2021-10-02T09:37:54Z</cp:lastPrinted>
  <dcterms:created xsi:type="dcterms:W3CDTF">2000-01-15T10:03:11Z</dcterms:created>
  <dcterms:modified xsi:type="dcterms:W3CDTF">2021-10-02T09:38:25Z</dcterms:modified>
</cp:coreProperties>
</file>