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CURRENT PROJECT\HX-127\WBS\"/>
    </mc:Choice>
  </mc:AlternateContent>
  <xr:revisionPtr revIDLastSave="0" documentId="13_ncr:1_{07E9585F-D23A-43BD-9655-E11F97D3DCA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ver" sheetId="23" r:id="rId1"/>
    <sheet name="Index" sheetId="20" r:id="rId2"/>
    <sheet name="WB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WBS!#REF!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WBS!#REF!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WBS!#REF!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WBS!$C$8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WBS!#REF!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Index!$B$2:$T$52</definedName>
    <definedName name="_xlnm.Print_Area" localSheetId="2">WBS!$B$1:$AI$261</definedName>
    <definedName name="_xlnm.Print_Titles" localSheetId="2">WBS!$1:$9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WBS!#REF!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WBS!#REF!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WBS!$B$8:$AI$66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WBS!#REF!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WBS!#REF!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WBS!#REF!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WBS!#REF!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WBS!#REF!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WBS!#REF!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0" i="26" l="1"/>
  <c r="AE85" i="26"/>
  <c r="AE88" i="26" s="1"/>
  <c r="AE80" i="26"/>
  <c r="AE81" i="26" s="1"/>
  <c r="AE75" i="26"/>
  <c r="AE79" i="26" s="1"/>
  <c r="AE70" i="26"/>
  <c r="AE72" i="26" s="1"/>
  <c r="AE65" i="26"/>
  <c r="AE68" i="26" s="1"/>
  <c r="AE60" i="26"/>
  <c r="AE64" i="26" s="1"/>
  <c r="AE55" i="26"/>
  <c r="AE58" i="26" s="1"/>
  <c r="AE50" i="26"/>
  <c r="AE53" i="26" s="1"/>
  <c r="AE45" i="26"/>
  <c r="AE48" i="26" s="1"/>
  <c r="AE40" i="26"/>
  <c r="AE43" i="26" s="1"/>
  <c r="AE35" i="26"/>
  <c r="AE38" i="26" s="1"/>
  <c r="AE92" i="26"/>
  <c r="AE30" i="26"/>
  <c r="AE33" i="26" s="1"/>
  <c r="Y29" i="26"/>
  <c r="AE179" i="26"/>
  <c r="AE96" i="26"/>
  <c r="AE176" i="26" s="1"/>
  <c r="AE261" i="26" s="1"/>
  <c r="AE37" i="26" l="1"/>
  <c r="AE41" i="26"/>
  <c r="AE42" i="26"/>
  <c r="AE83" i="26"/>
  <c r="AE63" i="26"/>
  <c r="AE66" i="26"/>
  <c r="AE36" i="26"/>
  <c r="AE78" i="26"/>
  <c r="AE77" i="26"/>
  <c r="AE62" i="26"/>
  <c r="AE32" i="26"/>
  <c r="AE39" i="26"/>
  <c r="AE84" i="26"/>
  <c r="AE82" i="26"/>
  <c r="AE44" i="26"/>
  <c r="AE86" i="26"/>
  <c r="AE93" i="26"/>
  <c r="AE51" i="26"/>
  <c r="AE57" i="26"/>
  <c r="AE69" i="26"/>
  <c r="AE52" i="26"/>
  <c r="AE67" i="26"/>
  <c r="AE71" i="26"/>
  <c r="AE73" i="26"/>
  <c r="AE46" i="26"/>
  <c r="AE87" i="26"/>
  <c r="AE34" i="26"/>
  <c r="AE49" i="26"/>
  <c r="AE61" i="26"/>
  <c r="AE76" i="26"/>
  <c r="AE91" i="26"/>
  <c r="AE47" i="26"/>
  <c r="AE54" i="26"/>
  <c r="AE56" i="26"/>
  <c r="AE59" i="26"/>
  <c r="AE74" i="26"/>
  <c r="AE89" i="26"/>
  <c r="AE31" i="26"/>
  <c r="AE94" i="26"/>
  <c r="AE260" i="26"/>
  <c r="AE180" i="26"/>
  <c r="AE221" i="26"/>
  <c r="AE257" i="26"/>
  <c r="AE258" i="26" s="1"/>
  <c r="AE174" i="26"/>
  <c r="AE175" i="26" s="1"/>
  <c r="AE259" i="26"/>
  <c r="AE178" i="26"/>
  <c r="AE177" i="26"/>
  <c r="AE97" i="26"/>
  <c r="AE138" i="26"/>
  <c r="Y11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12" i="26"/>
  <c r="AE131" i="26" l="1"/>
  <c r="AE126" i="26"/>
  <c r="AE119" i="26"/>
  <c r="AE112" i="26"/>
  <c r="AE105" i="26"/>
  <c r="AE222" i="26"/>
  <c r="AE244" i="26"/>
  <c r="AE236" i="26"/>
  <c r="AE209" i="26"/>
  <c r="AE195" i="26"/>
  <c r="AE181" i="26"/>
  <c r="AE214" i="26"/>
  <c r="AE202" i="26"/>
  <c r="AE188" i="26"/>
  <c r="AE161" i="26"/>
  <c r="AE139" i="26"/>
  <c r="AE153" i="26"/>
  <c r="AE98" i="26"/>
  <c r="AE121" i="26" l="1"/>
  <c r="AE122" i="26"/>
  <c r="AE208" i="26"/>
  <c r="AE123" i="26"/>
  <c r="AE207" i="26"/>
  <c r="AE124" i="26"/>
  <c r="AE206" i="26"/>
  <c r="AE125" i="26"/>
  <c r="AE205" i="26"/>
  <c r="AE120" i="26"/>
  <c r="AE204" i="26"/>
  <c r="AE203" i="26"/>
  <c r="AE210" i="26"/>
  <c r="AE128" i="26"/>
  <c r="AE129" i="26"/>
  <c r="AE130" i="26"/>
  <c r="AE127" i="26"/>
  <c r="AE213" i="26"/>
  <c r="AE212" i="26"/>
  <c r="AE211" i="26"/>
  <c r="AE220" i="26"/>
  <c r="AE133" i="26"/>
  <c r="AE219" i="26"/>
  <c r="AE134" i="26"/>
  <c r="AE218" i="26"/>
  <c r="AE135" i="26"/>
  <c r="AE217" i="26"/>
  <c r="AE136" i="26"/>
  <c r="AE216" i="26"/>
  <c r="AE137" i="26"/>
  <c r="AE215" i="26"/>
  <c r="AE132" i="26"/>
  <c r="AE160" i="26"/>
  <c r="AE154" i="26"/>
  <c r="AE243" i="26"/>
  <c r="AE242" i="26"/>
  <c r="AE241" i="26"/>
  <c r="AE240" i="26"/>
  <c r="AE239" i="26"/>
  <c r="AE155" i="26"/>
  <c r="AE238" i="26"/>
  <c r="AE237" i="26"/>
  <c r="AE156" i="26"/>
  <c r="AE157" i="26"/>
  <c r="AE158" i="26"/>
  <c r="AE159" i="26"/>
  <c r="AE234" i="26"/>
  <c r="AE233" i="26"/>
  <c r="AE232" i="26"/>
  <c r="AE231" i="26"/>
  <c r="AE230" i="26"/>
  <c r="AE229" i="26"/>
  <c r="AE228" i="26"/>
  <c r="AE227" i="26"/>
  <c r="AE226" i="26"/>
  <c r="AE235" i="26"/>
  <c r="AE225" i="26"/>
  <c r="AE224" i="26"/>
  <c r="AE223" i="26"/>
  <c r="AE246" i="26"/>
  <c r="AE245" i="26"/>
  <c r="AE256" i="26"/>
  <c r="AE255" i="26"/>
  <c r="AE254" i="26"/>
  <c r="AE253" i="26"/>
  <c r="AE252" i="26"/>
  <c r="AE251" i="26"/>
  <c r="AE250" i="26"/>
  <c r="AE249" i="26"/>
  <c r="AE248" i="26"/>
  <c r="AE247" i="26"/>
  <c r="AE198" i="26"/>
  <c r="AE197" i="26"/>
  <c r="AE196" i="26"/>
  <c r="AE114" i="26"/>
  <c r="AE115" i="26"/>
  <c r="AE201" i="26"/>
  <c r="AE200" i="26"/>
  <c r="AE199" i="26"/>
  <c r="AE116" i="26"/>
  <c r="AE117" i="26"/>
  <c r="AE118" i="26"/>
  <c r="AE113" i="26"/>
  <c r="AE186" i="26"/>
  <c r="AE185" i="26"/>
  <c r="AE184" i="26"/>
  <c r="AE183" i="26"/>
  <c r="AE182" i="26"/>
  <c r="AE100" i="26"/>
  <c r="AE101" i="26"/>
  <c r="AE187" i="26"/>
  <c r="AE102" i="26"/>
  <c r="AE103" i="26"/>
  <c r="AE104" i="26"/>
  <c r="AE99" i="26"/>
  <c r="AE107" i="26"/>
  <c r="AE108" i="26"/>
  <c r="AE109" i="26"/>
  <c r="AE110" i="26"/>
  <c r="AE194" i="26"/>
  <c r="AE111" i="26"/>
  <c r="AE193" i="26"/>
  <c r="AE106" i="26"/>
  <c r="AE192" i="26"/>
  <c r="AE191" i="26"/>
  <c r="AE190" i="26"/>
  <c r="AE189" i="26"/>
  <c r="AE147" i="26"/>
  <c r="AE148" i="26"/>
  <c r="AE149" i="26"/>
  <c r="AE150" i="26"/>
  <c r="AE151" i="26"/>
  <c r="AE152" i="26"/>
  <c r="AE142" i="26"/>
  <c r="AE143" i="26"/>
  <c r="AE141" i="26"/>
  <c r="AE140" i="26"/>
  <c r="AE144" i="26"/>
  <c r="AE145" i="26"/>
  <c r="AE146" i="26"/>
  <c r="AE168" i="26"/>
  <c r="AE169" i="26"/>
  <c r="AE170" i="26"/>
  <c r="AE171" i="26"/>
  <c r="AE172" i="26"/>
  <c r="AE173" i="26"/>
  <c r="AE163" i="26"/>
  <c r="AE164" i="26"/>
  <c r="AE162" i="26"/>
  <c r="AE166" i="26"/>
  <c r="AE167" i="26"/>
  <c r="AE165" i="26"/>
  <c r="R8" i="20"/>
  <c r="AC6" i="26" s="1"/>
  <c r="G7" i="20"/>
  <c r="I5" i="26" s="1"/>
  <c r="G8" i="20"/>
  <c r="I6" i="26" s="1"/>
</calcChain>
</file>

<file path=xl/sharedStrings.xml><?xml version="1.0" encoding="utf-8"?>
<sst xmlns="http://schemas.openxmlformats.org/spreadsheetml/2006/main" count="1546" uniqueCount="376">
  <si>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</si>
  <si>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</si>
  <si>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</si>
  <si>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</si>
  <si>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</si>
  <si>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</si>
  <si>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</si>
  <si>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</si>
  <si>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</si>
  <si>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</si>
  <si>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</si>
  <si>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</si>
  <si>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</si>
  <si>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</si>
  <si>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</si>
  <si>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</si>
  <si>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</si>
  <si>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</si>
  <si>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</si>
  <si>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t xml:space="preserve"> Description</t>
  </si>
  <si>
    <t>Weight
Factor (%)</t>
  </si>
  <si>
    <t>Vendor Print Index &amp; Schedule (VPIS)</t>
  </si>
  <si>
    <t>Sub-Vendor List (SVL)</t>
  </si>
  <si>
    <t xml:space="preserve">Final vendor Data Book Index </t>
  </si>
  <si>
    <t xml:space="preserve">Final vendor Data Book </t>
  </si>
  <si>
    <t>HSE Plan</t>
  </si>
  <si>
    <t>WBS for Shell &amp; Tube Heat Exchangers</t>
  </si>
  <si>
    <t>Time Schedule for Shell &amp; Tube Heat Exchangers</t>
  </si>
  <si>
    <t>Monthly Progress Report for Shell &amp; Tube Heat Exchangers</t>
  </si>
  <si>
    <t>As Built Drawing</t>
  </si>
  <si>
    <t>Inspection &amp; Test Plan (ITP)</t>
  </si>
  <si>
    <t>Welding Document (WPS &amp; PQR)</t>
  </si>
  <si>
    <t>Welding &amp; NDT Map</t>
  </si>
  <si>
    <t xml:space="preserve"> NDT Operator Qualification</t>
  </si>
  <si>
    <t xml:space="preserve">Welder Performance Qualification </t>
  </si>
  <si>
    <t>NDT Procedure (RT, UT, PT, MT)</t>
  </si>
  <si>
    <t>Hydrostatic Test Procedure</t>
  </si>
  <si>
    <t>Surface Preparation &amp; Painting Procedure</t>
  </si>
  <si>
    <t>Engineering</t>
  </si>
  <si>
    <t>Procurement</t>
  </si>
  <si>
    <t>Fabrication</t>
  </si>
  <si>
    <t>Plate</t>
  </si>
  <si>
    <t>PO placement</t>
  </si>
  <si>
    <t>Custom clearance</t>
  </si>
  <si>
    <t>Shipping</t>
  </si>
  <si>
    <t>Tube sheet</t>
  </si>
  <si>
    <t>Baffle</t>
  </si>
  <si>
    <t>Flange</t>
  </si>
  <si>
    <t>Nut &amp; bolt</t>
  </si>
  <si>
    <t>Gasket</t>
  </si>
  <si>
    <t>Spacer</t>
  </si>
  <si>
    <t>Paint</t>
  </si>
  <si>
    <t>Name plate</t>
  </si>
  <si>
    <t>Elbow</t>
  </si>
  <si>
    <t>Pipe</t>
  </si>
  <si>
    <t>Head</t>
  </si>
  <si>
    <t>RU-0001A-E-02</t>
  </si>
  <si>
    <t>Shell</t>
  </si>
  <si>
    <t>Channel</t>
  </si>
  <si>
    <t>Prefabrication</t>
  </si>
  <si>
    <t>Cone</t>
  </si>
  <si>
    <t>Cutting</t>
  </si>
  <si>
    <t>Rolling</t>
  </si>
  <si>
    <t>Beveling</t>
  </si>
  <si>
    <t>Assembly (LW)</t>
  </si>
  <si>
    <t>Welding (LW)</t>
  </si>
  <si>
    <t>Reroll</t>
  </si>
  <si>
    <t>Saddle fabrication</t>
  </si>
  <si>
    <t>Pipe cutting</t>
  </si>
  <si>
    <t>Pipe beveling</t>
  </si>
  <si>
    <t>Assembly pipe to flange</t>
  </si>
  <si>
    <t>Welding pipe to flange</t>
  </si>
  <si>
    <t>Final assembly</t>
  </si>
  <si>
    <t>Assembly shell segments (CW)</t>
  </si>
  <si>
    <t>Welding shell segments (CW)</t>
  </si>
  <si>
    <t>Opening for nozzle assembly</t>
  </si>
  <si>
    <t>Nozzle assembly to shell</t>
  </si>
  <si>
    <t>Nozzle welding to shell</t>
  </si>
  <si>
    <t xml:space="preserve">Assembly head to shell </t>
  </si>
  <si>
    <t xml:space="preserve">Welding head to shell </t>
  </si>
  <si>
    <t>Assembly elbow to pipe</t>
  </si>
  <si>
    <t>Welding elbow to pipe</t>
  </si>
  <si>
    <t>U-Tube</t>
  </si>
  <si>
    <t>Assembly cone to shell</t>
  </si>
  <si>
    <t>Welding cone to shell</t>
  </si>
  <si>
    <t>Assembly segment shell to cone</t>
  </si>
  <si>
    <t>Welding segment shell to cone</t>
  </si>
  <si>
    <t>Assembly body flange to shell</t>
  </si>
  <si>
    <t>Welding body flange to shell</t>
  </si>
  <si>
    <t>Nozzle fabrication (part 1)</t>
  </si>
  <si>
    <t>Nozzle fabrication (part 2)</t>
  </si>
  <si>
    <t>Assembly head to channel</t>
  </si>
  <si>
    <t>Welding head to channel</t>
  </si>
  <si>
    <t>Assembly body flange to channel</t>
  </si>
  <si>
    <t>Welding body flange to channel</t>
  </si>
  <si>
    <t>Assembly nozzle to channel</t>
  </si>
  <si>
    <t>Welding nozzle to channel</t>
  </si>
  <si>
    <t>Bundle structure</t>
  </si>
  <si>
    <t>Assembly bundle structure</t>
  </si>
  <si>
    <t>Insert tube to bundle structure</t>
  </si>
  <si>
    <t>Tube to tube sheet welding</t>
  </si>
  <si>
    <t>Expanding</t>
  </si>
  <si>
    <t>Insert bundle to shell</t>
  </si>
  <si>
    <t xml:space="preserve">Assembly tube sheet to shell </t>
  </si>
  <si>
    <t xml:space="preserve">Welding tube sheet to shell </t>
  </si>
  <si>
    <t>Assembly saddle to shell</t>
  </si>
  <si>
    <t>Welding saddle to shell</t>
  </si>
  <si>
    <t>Assembly external part to shell&amp; channel</t>
  </si>
  <si>
    <t>Welding external part to shell&amp; channel</t>
  </si>
  <si>
    <t>Final NDT</t>
  </si>
  <si>
    <t>Test</t>
  </si>
  <si>
    <t xml:space="preserve">Hydrostatic Test </t>
  </si>
  <si>
    <t>Sandblast &amp; paint</t>
  </si>
  <si>
    <t>Sandblast</t>
  </si>
  <si>
    <t>Painting</t>
  </si>
  <si>
    <t xml:space="preserve">  Level No.(*)</t>
  </si>
  <si>
    <t>00</t>
  </si>
  <si>
    <t>IFA</t>
  </si>
  <si>
    <t>S.Baitar</t>
  </si>
  <si>
    <t>H.Zahiri</t>
  </si>
  <si>
    <t xml:space="preserve">                 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</si>
  <si>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</si>
  <si>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</si>
  <si>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</si>
  <si>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</si>
  <si>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</si>
  <si>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</si>
  <si>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</si>
  <si>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</si>
  <si>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</si>
  <si>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</si>
  <si>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</si>
  <si>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</si>
  <si>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</si>
  <si>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</si>
  <si>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</si>
  <si>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</si>
  <si>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</si>
  <si>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1.2.1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</si>
  <si>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</si>
  <si>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</si>
  <si>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</si>
  <si>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</si>
  <si>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</si>
  <si>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</si>
  <si>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</si>
  <si>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</si>
  <si>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</si>
  <si>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</si>
  <si>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</si>
  <si>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</si>
  <si>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</si>
  <si>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</si>
  <si>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</si>
  <si>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</si>
  <si>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</si>
  <si>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</si>
  <si>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</si>
  <si>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1.2.5</t>
  </si>
  <si>
    <t>1.2.5.1</t>
  </si>
  <si>
    <t>1.2.5.2</t>
  </si>
  <si>
    <t>1.2.5.3</t>
  </si>
  <si>
    <t>1.2.5.4</t>
  </si>
  <si>
    <t>1.2.6</t>
  </si>
  <si>
    <t>1.2.6.1</t>
  </si>
  <si>
    <t>1.2.6.2</t>
  </si>
  <si>
    <t>1.2.6.3</t>
  </si>
  <si>
    <t>1.2.6.4</t>
  </si>
  <si>
    <t>1.2.7</t>
  </si>
  <si>
    <t>1.2.7.1</t>
  </si>
  <si>
    <t>1.2.7.2</t>
  </si>
  <si>
    <t>1.2.7.3</t>
  </si>
  <si>
    <t>1.2.7.4</t>
  </si>
  <si>
    <t>1.2.8</t>
  </si>
  <si>
    <t>1.2.8.1</t>
  </si>
  <si>
    <t>1.2.8.2</t>
  </si>
  <si>
    <t>1.2.8.3</t>
  </si>
  <si>
    <t>1.2.8.4</t>
  </si>
  <si>
    <t>1.2.9</t>
  </si>
  <si>
    <t>1.2.9.1</t>
  </si>
  <si>
    <t>1.2.9.2</t>
  </si>
  <si>
    <t>1.2.9.3</t>
  </si>
  <si>
    <t>1.2.9.4</t>
  </si>
  <si>
    <t>1.2.10</t>
  </si>
  <si>
    <t>1.2.10.1</t>
  </si>
  <si>
    <t>1.2.10.2</t>
  </si>
  <si>
    <t>1.2.10.3</t>
  </si>
  <si>
    <t>1.2.10.4</t>
  </si>
  <si>
    <t>1.2.11</t>
  </si>
  <si>
    <t>1.2.11.1</t>
  </si>
  <si>
    <t>1.2.11.2</t>
  </si>
  <si>
    <t>1.2.11.3</t>
  </si>
  <si>
    <t>1.2.11.4</t>
  </si>
  <si>
    <t>1.2.12</t>
  </si>
  <si>
    <t>1.2.12.1</t>
  </si>
  <si>
    <t>1.2.12.2</t>
  </si>
  <si>
    <t>1.2.12.3</t>
  </si>
  <si>
    <t>1.2.12.4</t>
  </si>
  <si>
    <t>1.2.13</t>
  </si>
  <si>
    <t>1.2.13.1</t>
  </si>
  <si>
    <t>1.2.13.2</t>
  </si>
  <si>
    <t>1.2.13.3</t>
  </si>
  <si>
    <t>1.2.13.4</t>
  </si>
  <si>
    <t>1.3.1</t>
  </si>
  <si>
    <t>1.3.1.1</t>
  </si>
  <si>
    <t>1.3.1.1.1</t>
  </si>
  <si>
    <t>1.3.1.1.1.1</t>
  </si>
  <si>
    <t>1.3.1.1.1.2</t>
  </si>
  <si>
    <t>1.3.1.1.1.3</t>
  </si>
  <si>
    <t>1.3.1.1.1.4</t>
  </si>
  <si>
    <t>1.3.1.1.1.5</t>
  </si>
  <si>
    <t>1.3.1.1.1.6</t>
  </si>
  <si>
    <t>1.3.1.1.2</t>
  </si>
  <si>
    <t>1.3.1.1.2.1</t>
  </si>
  <si>
    <t>1.3.1.1.2.2</t>
  </si>
  <si>
    <t>1.3.1.1.2.3</t>
  </si>
  <si>
    <t>1.3.1.1.2.4</t>
  </si>
  <si>
    <t>1.3.1.1.2.5</t>
  </si>
  <si>
    <t>1.3.1.1.2.6</t>
  </si>
  <si>
    <t>1.3.1.1.3</t>
  </si>
  <si>
    <t>1.3.1.1.3.1</t>
  </si>
  <si>
    <t>1.3.1.1.3.2</t>
  </si>
  <si>
    <t>1.3.1.1.3.3</t>
  </si>
  <si>
    <t>1.3.1.1.3.4</t>
  </si>
  <si>
    <t>1.3.1.1.3.5</t>
  </si>
  <si>
    <t>1.3.1.1.3.6</t>
  </si>
  <si>
    <t>1.3.1.1.4</t>
  </si>
  <si>
    <t>1.3.1.1.4.1</t>
  </si>
  <si>
    <t>1.3.1.1.4.2</t>
  </si>
  <si>
    <t>1.3.1.1.4.3</t>
  </si>
  <si>
    <t>1.3.1.1.4.4</t>
  </si>
  <si>
    <t>1.3.1.1.4.5</t>
  </si>
  <si>
    <t>1.3.1.1.4.6</t>
  </si>
  <si>
    <t>1.3.1.1.5</t>
  </si>
  <si>
    <t>1.3.1.1.5.1</t>
  </si>
  <si>
    <t>1.3.1.1.5.2</t>
  </si>
  <si>
    <t>1.3.1.1.5.3</t>
  </si>
  <si>
    <t>1.3.1.1.5.4</t>
  </si>
  <si>
    <t>1.3.1.1.6</t>
  </si>
  <si>
    <t>1.3.1.1.6.1</t>
  </si>
  <si>
    <t>1.3.1.1.6.2</t>
  </si>
  <si>
    <t>1.3.1.1.6.3</t>
  </si>
  <si>
    <t>1.3.1.1.6.4</t>
  </si>
  <si>
    <t>1.3.1.1.6.5</t>
  </si>
  <si>
    <t>1.3.1.1.6.6</t>
  </si>
  <si>
    <t>1.3.1.2</t>
  </si>
  <si>
    <t>1.3.1.2.1</t>
  </si>
  <si>
    <t>1.3.1.2.1.1</t>
  </si>
  <si>
    <t>1.3.1.2.1.2</t>
  </si>
  <si>
    <t>1.3.1.2.1.3</t>
  </si>
  <si>
    <t>1.3.1.2.1.4</t>
  </si>
  <si>
    <t>1.3.1.2.1.5</t>
  </si>
  <si>
    <t>1.3.1.2.1.6</t>
  </si>
  <si>
    <t>1.3.1.2.1.7</t>
  </si>
  <si>
    <t>1.3.1.2.1.8</t>
  </si>
  <si>
    <t>1.3.1.2.1.9</t>
  </si>
  <si>
    <t>1.3.1.2.1.10</t>
  </si>
  <si>
    <t>1.3.1.2.1.11</t>
  </si>
  <si>
    <t>1.3.1.2.1.12</t>
  </si>
  <si>
    <t>1.3.1.2.1.13</t>
  </si>
  <si>
    <t>1.3.1.2.2</t>
  </si>
  <si>
    <t>1.3.1.2.2.1</t>
  </si>
  <si>
    <t>1.3.1.2.2.2</t>
  </si>
  <si>
    <t>1.3.1.2.2.3</t>
  </si>
  <si>
    <t>1.3.1.2.2.4</t>
  </si>
  <si>
    <t>1.3.1.2.2.5</t>
  </si>
  <si>
    <t>1.3.1.2.2.6</t>
  </si>
  <si>
    <t>1.3.1.2.2.7</t>
  </si>
  <si>
    <t>1.3.1.2.3</t>
  </si>
  <si>
    <t>1.3.1.2.3.1</t>
  </si>
  <si>
    <t>1.3.1.2.3.2</t>
  </si>
  <si>
    <t>1.3.1.2.3.3</t>
  </si>
  <si>
    <t>1.3.1.2.3.4</t>
  </si>
  <si>
    <t>1.3.1.2.3.5</t>
  </si>
  <si>
    <t>1.3.1.2.3.6</t>
  </si>
  <si>
    <t>1.3.1.2.3.7</t>
  </si>
  <si>
    <t>1.3.1.2.3.8</t>
  </si>
  <si>
    <t>1.3.1.2.3.9</t>
  </si>
  <si>
    <t>1.3.1.2.3.10</t>
  </si>
  <si>
    <t>1.3.1.2.3.11</t>
  </si>
  <si>
    <t>1.3.1.2.3.12</t>
  </si>
  <si>
    <t>1.3.1.3</t>
  </si>
  <si>
    <t>1.3.1.3.1</t>
  </si>
  <si>
    <t>1.3.1.4</t>
  </si>
  <si>
    <t>1.3.1.4.1</t>
  </si>
  <si>
    <t>1.3.1.4.2</t>
  </si>
  <si>
    <t>1.3.2</t>
  </si>
  <si>
    <t>1.3.2.1</t>
  </si>
  <si>
    <t>1.3.2.1.1</t>
  </si>
  <si>
    <t>1.3.2.1.1.1</t>
  </si>
  <si>
    <t>1.3.2.1.1.2</t>
  </si>
  <si>
    <t>1.3.2.1.1.3</t>
  </si>
  <si>
    <t>1.3.2.1.1.4</t>
  </si>
  <si>
    <t>1.3.2.1.1.5</t>
  </si>
  <si>
    <t>1.3.2.1.1.6</t>
  </si>
  <si>
    <t>1.3.2.1.2</t>
  </si>
  <si>
    <t>1.3.2.1.2.1</t>
  </si>
  <si>
    <t>1.3.2.1.2.2</t>
  </si>
  <si>
    <t>1.3.2.1.2.3</t>
  </si>
  <si>
    <t>1.3.2.1.2.4</t>
  </si>
  <si>
    <t>1.3.2.1.2.5</t>
  </si>
  <si>
    <t>1.3.2.1.2.6</t>
  </si>
  <si>
    <t>1.3.2.1.3</t>
  </si>
  <si>
    <t>1.3.2.1.3.1</t>
  </si>
  <si>
    <t>1.3.2.1.3.2</t>
  </si>
  <si>
    <t>1.3.2.1.3.3</t>
  </si>
  <si>
    <t>1.3.2.1.3.4</t>
  </si>
  <si>
    <t>1.3.2.1.3.5</t>
  </si>
  <si>
    <t>1.3.2.1.3.6</t>
  </si>
  <si>
    <t>1.3.2.1.4</t>
  </si>
  <si>
    <t>1.3.2.1.4.1</t>
  </si>
  <si>
    <t>1.3.2.1.4.2</t>
  </si>
  <si>
    <t>1.3.2.1.4.3</t>
  </si>
  <si>
    <t>1.3.2.1.4.4</t>
  </si>
  <si>
    <t>1.3.2.1.4.5</t>
  </si>
  <si>
    <t>1.3.2.1.4.6</t>
  </si>
  <si>
    <t>1.3.2.1.5</t>
  </si>
  <si>
    <t>1.3.2.1.5.1</t>
  </si>
  <si>
    <t>1.3.2.1.5.2</t>
  </si>
  <si>
    <t>1.3.2.1.5.3</t>
  </si>
  <si>
    <t>1.3.2.1.5.4</t>
  </si>
  <si>
    <t>1.3.2.1.6</t>
  </si>
  <si>
    <t>1.3.2.1.6.1</t>
  </si>
  <si>
    <t>1.3.2.1.6.2</t>
  </si>
  <si>
    <t>1.3.2.1.6.3</t>
  </si>
  <si>
    <t>1.3.2.1.6.4</t>
  </si>
  <si>
    <t>1.3.2.1.6.5</t>
  </si>
  <si>
    <t>1.3.2.1.6.6</t>
  </si>
  <si>
    <t>1.3.2.2</t>
  </si>
  <si>
    <t>1.3.2.2.1</t>
  </si>
  <si>
    <t>1.3.2.2.1.1</t>
  </si>
  <si>
    <t>1.3.2.2.1.2</t>
  </si>
  <si>
    <t>1.3.2.2.1.3</t>
  </si>
  <si>
    <t>1.3.2.2.1.4</t>
  </si>
  <si>
    <t>1.3.2.2.1.5</t>
  </si>
  <si>
    <t>1.3.2.2.1.6</t>
  </si>
  <si>
    <t>1.3.2.2.1.7</t>
  </si>
  <si>
    <t>1.3.2.2.1.8</t>
  </si>
  <si>
    <t>1.3.2.2.1.9</t>
  </si>
  <si>
    <t>1.3.2.2.1.10</t>
  </si>
  <si>
    <t>1.3.2.2.1.11</t>
  </si>
  <si>
    <t>1.3.2.2.1.12</t>
  </si>
  <si>
    <t>1.3.2.2.1.13</t>
  </si>
  <si>
    <t>1.3.2.2.2</t>
  </si>
  <si>
    <t>1.3.2.2.2.1</t>
  </si>
  <si>
    <t>1.3.2.2.2.2</t>
  </si>
  <si>
    <t>1.3.2.2.2.3</t>
  </si>
  <si>
    <t>1.3.2.2.2.4</t>
  </si>
  <si>
    <t>1.3.2.2.2.5</t>
  </si>
  <si>
    <t>1.3.2.2.2.6</t>
  </si>
  <si>
    <t>1.3.2.2.2.7</t>
  </si>
  <si>
    <t>1.3.2.2.3</t>
  </si>
  <si>
    <t>1.3.2.2.3.1</t>
  </si>
  <si>
    <t>1.3.2.2.3.2</t>
  </si>
  <si>
    <t>1.3.2.2.3.3</t>
  </si>
  <si>
    <t>1.3.2.2.3.4</t>
  </si>
  <si>
    <t>1.3.2.2.3.5</t>
  </si>
  <si>
    <t>1.3.2.2.3.6</t>
  </si>
  <si>
    <t>1.3.2.2.3.7</t>
  </si>
  <si>
    <t>1.3.2.2.3.8</t>
  </si>
  <si>
    <t>1.3.2.2.3.9</t>
  </si>
  <si>
    <t>1.3.2.2.3.10</t>
  </si>
  <si>
    <t>1.3.2.2.3.11</t>
  </si>
  <si>
    <t>1.3.2.2.3.12</t>
  </si>
  <si>
    <t>1.3.2.3</t>
  </si>
  <si>
    <t>1.3.2.3.1</t>
  </si>
  <si>
    <t>1.3.2.4</t>
  </si>
  <si>
    <t>1.3.2.4.1</t>
  </si>
  <si>
    <t>1.3.2.4.2</t>
  </si>
  <si>
    <t>Shell &amp; Tube Heat exchanger</t>
  </si>
  <si>
    <r>
      <t xml:space="preserve">Document No. : </t>
    </r>
    <r>
      <rPr>
        <sz val="12"/>
        <color theme="1"/>
        <rFont val="Times New Roman"/>
        <family val="1"/>
      </rPr>
      <t xml:space="preserve"> EI027-FPA-VD-PL-WBS-001</t>
    </r>
  </si>
  <si>
    <t>Page  1  of   13</t>
  </si>
  <si>
    <t>Page  2  of  13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</si>
  <si>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Work Breakdown Structure (WBS)
</t>
    </r>
    <r>
      <rPr>
        <b/>
        <u/>
        <sz val="22"/>
        <color theme="1"/>
        <rFont val="Times New Roman"/>
        <family val="1"/>
      </rPr>
      <t xml:space="preserve">
</t>
    </r>
  </si>
  <si>
    <t>Document Title: Work Breakdown Structure (WBS)</t>
  </si>
  <si>
    <t xml:space="preserve">   Work Breakdown Structure (WBS)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</si>
</sst>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;@"/>
    <numFmt numFmtId="168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8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2" fillId="0" borderId="0"/>
    <xf numFmtId="0" fontId="1" fillId="0" borderId="0"/>
    <xf numFmtId="38" fontId="8" fillId="0" borderId="0" applyFont="0" applyFill="0" applyBorder="0" applyAlignment="0" applyProtection="0"/>
    <xf numFmtId="0" fontId="2" fillId="0" borderId="0"/>
    <xf numFmtId="0" fontId="9" fillId="3" borderId="25" applyFont="0" applyBorder="0" applyAlignment="0">
      <alignment horizontal="left" vertical="center" wrapText="1" indent="1"/>
    </xf>
    <xf numFmtId="164" fontId="8" fillId="0" borderId="0" applyFont="0" applyFill="0" applyBorder="0" applyAlignment="0" applyProtection="0"/>
    <xf numFmtId="0" fontId="8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16" fillId="0" borderId="0"/>
    <xf numFmtId="9" fontId="23" fillId="0" borderId="0" applyFont="0" applyFill="0" applyBorder="0" applyAlignment="0" applyProtection="0"/>
    <xf numFmtId="0" fontId="31" fillId="0" borderId="0"/>
  </cellStyleXfs>
  <cellXfs count="247">
    <xf numFmtId="0" fontId="0" fillId="0" borderId="0" xfId="0"/>
    <xf numFmtId="0" fontId="1" fillId="0" borderId="0" xfId="3"/>
    <xf numFmtId="0" fontId="1" fillId="0" borderId="0" xfId="3" applyAlignment="1">
      <alignment wrapText="1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4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14" fillId="3" borderId="22" xfId="3" applyFont="1" applyFill="1" applyBorder="1" applyAlignment="1">
      <alignment horizontal="center" vertical="center"/>
    </xf>
    <xf numFmtId="0" fontId="14" fillId="0" borderId="33" xfId="3" applyFont="1" applyBorder="1" applyAlignment="1">
      <alignment vertical="center"/>
    </xf>
    <xf numFmtId="0" fontId="14" fillId="3" borderId="34" xfId="3" applyFont="1" applyFill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4" fillId="0" borderId="22" xfId="3" applyFont="1" applyBorder="1" applyAlignment="1">
      <alignment vertical="center"/>
    </xf>
    <xf numFmtId="0" fontId="14" fillId="0" borderId="34" xfId="3" applyFont="1" applyBorder="1" applyAlignment="1">
      <alignment horizontal="center" vertical="center"/>
    </xf>
    <xf numFmtId="0" fontId="14" fillId="0" borderId="36" xfId="3" applyFont="1" applyBorder="1" applyAlignment="1">
      <alignment vertical="center"/>
    </xf>
    <xf numFmtId="0" fontId="1" fillId="0" borderId="37" xfId="3" applyBorder="1"/>
    <xf numFmtId="0" fontId="11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20" fillId="0" borderId="0" xfId="3" applyFont="1"/>
    <xf numFmtId="0" fontId="1" fillId="0" borderId="22" xfId="3" applyBorder="1"/>
    <xf numFmtId="0" fontId="20" fillId="0" borderId="22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49" fontId="26" fillId="2" borderId="0" xfId="0" applyNumberFormat="1" applyFont="1" applyFill="1" applyAlignment="1">
      <alignment vertical="center"/>
    </xf>
    <xf numFmtId="49" fontId="26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8" fillId="2" borderId="0" xfId="0" applyNumberFormat="1" applyFont="1" applyFill="1"/>
    <xf numFmtId="49" fontId="28" fillId="2" borderId="0" xfId="0" applyNumberFormat="1" applyFont="1" applyFill="1" applyAlignment="1">
      <alignment vertical="center"/>
    </xf>
    <xf numFmtId="0" fontId="7" fillId="6" borderId="0" xfId="0" applyFont="1" applyFill="1"/>
    <xf numFmtId="49" fontId="28" fillId="2" borderId="0" xfId="0" applyNumberFormat="1" applyFont="1" applyFill="1" applyAlignment="1">
      <alignment horizontal="center" vertical="center"/>
    </xf>
    <xf numFmtId="49" fontId="28" fillId="2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4" xfId="3" applyFont="1" applyBorder="1" applyAlignment="1">
      <alignment vertical="center"/>
    </xf>
    <xf numFmtId="0" fontId="30" fillId="6" borderId="0" xfId="0" applyFont="1" applyFill="1"/>
    <xf numFmtId="0" fontId="25" fillId="10" borderId="2" xfId="0" applyFont="1" applyFill="1" applyBorder="1" applyAlignment="1">
      <alignment vertical="center"/>
    </xf>
    <xf numFmtId="0" fontId="15" fillId="0" borderId="10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49" fontId="12" fillId="0" borderId="43" xfId="3" applyNumberFormat="1" applyFont="1" applyBorder="1" applyAlignment="1">
      <alignment horizontal="center" vertical="center"/>
    </xf>
    <xf numFmtId="49" fontId="12" fillId="0" borderId="47" xfId="3" applyNumberFormat="1" applyFont="1" applyBorder="1" applyAlignment="1">
      <alignment horizontal="center" vertical="center"/>
    </xf>
    <xf numFmtId="167" fontId="12" fillId="0" borderId="1" xfId="3" applyNumberFormat="1" applyFont="1" applyBorder="1" applyAlignment="1">
      <alignment horizontal="center" vertical="center"/>
    </xf>
    <xf numFmtId="167" fontId="12" fillId="0" borderId="2" xfId="3" applyNumberFormat="1" applyFont="1" applyBorder="1" applyAlignment="1">
      <alignment horizontal="center" vertical="center"/>
    </xf>
    <xf numFmtId="167" fontId="12" fillId="0" borderId="48" xfId="3" applyNumberFormat="1" applyFont="1" applyBorder="1" applyAlignment="1">
      <alignment horizontal="center" vertical="center"/>
    </xf>
    <xf numFmtId="0" fontId="12" fillId="0" borderId="47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49" fontId="12" fillId="0" borderId="22" xfId="3" applyNumberFormat="1" applyFont="1" applyBorder="1" applyAlignment="1">
      <alignment horizontal="center" vertical="center"/>
    </xf>
    <xf numFmtId="17" fontId="12" fillId="0" borderId="1" xfId="3" applyNumberFormat="1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17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0" fontId="1" fillId="0" borderId="49" xfId="3" applyBorder="1" applyAlignment="1">
      <alignment horizontal="center"/>
    </xf>
    <xf numFmtId="0" fontId="10" fillId="0" borderId="49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21" fillId="0" borderId="49" xfId="3" applyFont="1" applyBorder="1" applyAlignment="1">
      <alignment horizontal="left" vertical="center" wrapText="1" indent="1"/>
    </xf>
    <xf numFmtId="0" fontId="12" fillId="0" borderId="49" xfId="3" applyFont="1" applyBorder="1" applyAlignment="1">
      <alignment horizontal="left" vertical="center" indent="1"/>
    </xf>
    <xf numFmtId="0" fontId="12" fillId="0" borderId="49" xfId="3" applyFont="1" applyBorder="1" applyAlignment="1">
      <alignment horizontal="center" vertical="center"/>
    </xf>
    <xf numFmtId="0" fontId="14" fillId="0" borderId="35" xfId="3" applyFont="1" applyBorder="1" applyAlignment="1">
      <alignment horizontal="left" vertical="center" indent="2"/>
    </xf>
    <xf numFmtId="0" fontId="14" fillId="0" borderId="22" xfId="3" applyFont="1" applyBorder="1" applyAlignment="1">
      <alignment horizontal="left" vertical="center" indent="2"/>
    </xf>
    <xf numFmtId="0" fontId="14" fillId="0" borderId="22" xfId="3" applyFont="1" applyBorder="1" applyAlignment="1">
      <alignment horizontal="center" vertical="center"/>
    </xf>
    <xf numFmtId="0" fontId="14" fillId="0" borderId="47" xfId="3" applyFont="1" applyBorder="1" applyAlignment="1">
      <alignment horizontal="left" vertical="center" indent="2"/>
    </xf>
    <xf numFmtId="0" fontId="14" fillId="0" borderId="47" xfId="3" applyFont="1" applyBorder="1" applyAlignment="1">
      <alignment horizontal="center" vertical="center"/>
    </xf>
    <xf numFmtId="0" fontId="9" fillId="3" borderId="25" xfId="3" applyFont="1" applyFill="1" applyBorder="1" applyAlignment="1">
      <alignment horizontal="left" vertical="center" wrapText="1" indent="1"/>
    </xf>
    <xf numFmtId="0" fontId="9" fillId="3" borderId="27" xfId="3" applyFont="1" applyFill="1" applyBorder="1" applyAlignment="1">
      <alignment horizontal="left" vertical="center" wrapText="1" indent="1"/>
    </xf>
    <xf numFmtId="0" fontId="9" fillId="3" borderId="32" xfId="3" applyFont="1" applyFill="1" applyBorder="1" applyAlignment="1">
      <alignment horizontal="left" vertical="center" wrapText="1" indent="1"/>
    </xf>
    <xf numFmtId="0" fontId="9" fillId="3" borderId="17" xfId="3" applyFont="1" applyFill="1" applyBorder="1" applyAlignment="1">
      <alignment horizontal="left" vertical="center" wrapText="1" indent="1"/>
    </xf>
    <xf numFmtId="0" fontId="9" fillId="3" borderId="28" xfId="3" applyFont="1" applyFill="1" applyBorder="1" applyAlignment="1">
      <alignment horizontal="center" vertical="center"/>
    </xf>
    <xf numFmtId="0" fontId="9" fillId="3" borderId="30" xfId="3" applyFont="1" applyFill="1" applyBorder="1" applyAlignment="1">
      <alignment horizontal="left" vertical="center" indent="1"/>
    </xf>
    <xf numFmtId="0" fontId="9" fillId="3" borderId="27" xfId="3" applyFont="1" applyFill="1" applyBorder="1" applyAlignment="1">
      <alignment horizontal="left" vertical="center" indent="1"/>
    </xf>
    <xf numFmtId="0" fontId="9" fillId="3" borderId="14" xfId="3" applyFont="1" applyFill="1" applyBorder="1" applyAlignment="1">
      <alignment horizontal="left" vertical="center" indent="1"/>
    </xf>
    <xf numFmtId="0" fontId="9" fillId="3" borderId="17" xfId="3" applyFont="1" applyFill="1" applyBorder="1" applyAlignment="1">
      <alignment horizontal="left" vertical="center" indent="1"/>
    </xf>
    <xf numFmtId="0" fontId="9" fillId="3" borderId="31" xfId="3" applyFont="1" applyFill="1" applyBorder="1" applyAlignment="1">
      <alignment horizontal="center" vertical="center"/>
    </xf>
    <xf numFmtId="0" fontId="12" fillId="0" borderId="49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right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9" fontId="27" fillId="0" borderId="59" xfId="14" applyFont="1" applyBorder="1" applyAlignment="1">
      <alignment horizontal="center" vertical="center" wrapText="1"/>
    </xf>
    <xf numFmtId="9" fontId="27" fillId="0" borderId="58" xfId="14" applyFont="1" applyBorder="1" applyAlignment="1">
      <alignment horizontal="center" vertical="center" wrapText="1"/>
    </xf>
    <xf numFmtId="9" fontId="27" fillId="0" borderId="60" xfId="14" applyFont="1" applyBorder="1" applyAlignment="1">
      <alignment horizontal="center" vertical="center" wrapText="1"/>
    </xf>
    <xf numFmtId="2" fontId="27" fillId="0" borderId="59" xfId="0" applyNumberFormat="1" applyFont="1" applyBorder="1" applyAlignment="1">
      <alignment horizontal="center" vertical="center"/>
    </xf>
    <xf numFmtId="2" fontId="27" fillId="0" borderId="58" xfId="0" applyNumberFormat="1" applyFont="1" applyBorder="1" applyAlignment="1">
      <alignment horizontal="center" vertical="center"/>
    </xf>
    <xf numFmtId="2" fontId="27" fillId="0" borderId="61" xfId="0" applyNumberFormat="1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32" fillId="6" borderId="52" xfId="15" applyFont="1" applyFill="1" applyBorder="1" applyAlignment="1">
      <alignment horizontal="center" vertical="center"/>
    </xf>
    <xf numFmtId="0" fontId="32" fillId="6" borderId="2" xfId="15" applyFont="1" applyFill="1" applyBorder="1" applyAlignment="1">
      <alignment horizontal="center" vertical="center"/>
    </xf>
    <xf numFmtId="9" fontId="30" fillId="6" borderId="2" xfId="14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53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53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7" fillId="9" borderId="53" xfId="0" applyFont="1" applyFill="1" applyBorder="1" applyAlignment="1">
      <alignment horizontal="center" vertical="center"/>
    </xf>
    <xf numFmtId="9" fontId="27" fillId="9" borderId="1" xfId="14" applyFont="1" applyFill="1" applyBorder="1" applyAlignment="1">
      <alignment horizontal="center" vertical="center" wrapText="1"/>
    </xf>
    <xf numFmtId="9" fontId="27" fillId="9" borderId="2" xfId="14" applyFont="1" applyFill="1" applyBorder="1" applyAlignment="1">
      <alignment horizontal="center" vertical="center" wrapText="1"/>
    </xf>
    <xf numFmtId="9" fontId="27" fillId="9" borderId="48" xfId="14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9" fontId="27" fillId="0" borderId="1" xfId="14" applyFont="1" applyBorder="1" applyAlignment="1">
      <alignment horizontal="center" vertical="center" wrapText="1"/>
    </xf>
    <xf numFmtId="9" fontId="27" fillId="0" borderId="2" xfId="14" applyFont="1" applyBorder="1" applyAlignment="1">
      <alignment horizontal="center" vertical="center" wrapText="1"/>
    </xf>
    <xf numFmtId="9" fontId="27" fillId="0" borderId="48" xfId="14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7" fillId="9" borderId="48" xfId="0" applyFont="1" applyFill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2" fontId="27" fillId="0" borderId="53" xfId="0" applyNumberFormat="1" applyFont="1" applyBorder="1" applyAlignment="1">
      <alignment horizontal="center" vertical="center"/>
    </xf>
    <xf numFmtId="0" fontId="27" fillId="7" borderId="5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7" fillId="7" borderId="48" xfId="0" applyFont="1" applyFill="1" applyBorder="1" applyAlignment="1">
      <alignment horizontal="left" vertical="center" wrapText="1"/>
    </xf>
    <xf numFmtId="9" fontId="27" fillId="7" borderId="1" xfId="14" applyFont="1" applyFill="1" applyBorder="1" applyAlignment="1">
      <alignment horizontal="center" vertical="center" wrapText="1"/>
    </xf>
    <xf numFmtId="9" fontId="27" fillId="7" borderId="2" xfId="14" applyFont="1" applyFill="1" applyBorder="1" applyAlignment="1">
      <alignment horizontal="center" vertical="center" wrapText="1"/>
    </xf>
    <xf numFmtId="9" fontId="27" fillId="7" borderId="48" xfId="14" applyFont="1" applyFill="1" applyBorder="1" applyAlignment="1">
      <alignment horizontal="center" vertical="center" wrapText="1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53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27" fillId="7" borderId="53" xfId="0" applyFont="1" applyFill="1" applyBorder="1" applyAlignment="1">
      <alignment horizontal="center" vertical="center"/>
    </xf>
    <xf numFmtId="9" fontId="27" fillId="0" borderId="47" xfId="14" applyFont="1" applyBorder="1" applyAlignment="1">
      <alignment horizontal="center" vertical="center" wrapText="1"/>
    </xf>
    <xf numFmtId="0" fontId="33" fillId="5" borderId="23" xfId="3" applyFont="1" applyFill="1" applyBorder="1" applyAlignment="1">
      <alignment horizontal="left" vertical="center"/>
    </xf>
    <xf numFmtId="0" fontId="33" fillId="5" borderId="18" xfId="3" applyFont="1" applyFill="1" applyBorder="1" applyAlignment="1">
      <alignment horizontal="left" vertical="center"/>
    </xf>
    <xf numFmtId="0" fontId="33" fillId="5" borderId="24" xfId="3" applyFont="1" applyFill="1" applyBorder="1" applyAlignment="1">
      <alignment horizontal="left" vertical="center"/>
    </xf>
    <xf numFmtId="0" fontId="6" fillId="0" borderId="19" xfId="3" applyFont="1" applyBorder="1" applyAlignment="1">
      <alignment horizontal="center" vertical="top"/>
    </xf>
    <xf numFmtId="0" fontId="6" fillId="0" borderId="13" xfId="3" applyFont="1" applyBorder="1" applyAlignment="1">
      <alignment horizontal="center" vertical="top"/>
    </xf>
    <xf numFmtId="0" fontId="6" fillId="0" borderId="20" xfId="3" applyFont="1" applyBorder="1" applyAlignment="1">
      <alignment horizontal="center" vertical="top"/>
    </xf>
    <xf numFmtId="0" fontId="6" fillId="0" borderId="4" xfId="3" applyFont="1" applyBorder="1" applyAlignment="1">
      <alignment horizontal="center" vertical="top"/>
    </xf>
    <xf numFmtId="0" fontId="6" fillId="0" borderId="0" xfId="3" applyFont="1" applyAlignment="1">
      <alignment horizontal="center" vertical="top"/>
    </xf>
    <xf numFmtId="0" fontId="6" fillId="0" borderId="8" xfId="3" applyFont="1" applyBorder="1" applyAlignment="1">
      <alignment horizontal="center" vertical="top"/>
    </xf>
    <xf numFmtId="0" fontId="6" fillId="0" borderId="12" xfId="3" applyFont="1" applyBorder="1" applyAlignment="1">
      <alignment horizontal="center" vertical="top"/>
    </xf>
    <xf numFmtId="0" fontId="6" fillId="0" borderId="6" xfId="3" applyFont="1" applyBorder="1" applyAlignment="1">
      <alignment horizontal="center" vertical="top"/>
    </xf>
    <xf numFmtId="0" fontId="6" fillId="0" borderId="15" xfId="3" applyFont="1" applyBorder="1" applyAlignment="1">
      <alignment horizontal="center" vertical="top"/>
    </xf>
    <xf numFmtId="0" fontId="4" fillId="0" borderId="1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29" fillId="0" borderId="19" xfId="3" applyFont="1" applyBorder="1" applyAlignment="1">
      <alignment horizontal="center" vertical="center"/>
    </xf>
    <xf numFmtId="0" fontId="29" fillId="0" borderId="13" xfId="3" applyFont="1" applyBorder="1" applyAlignment="1">
      <alignment horizontal="center" vertical="center"/>
    </xf>
    <xf numFmtId="0" fontId="29" fillId="0" borderId="20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8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29" fillId="0" borderId="6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/>
    </xf>
    <xf numFmtId="0" fontId="7" fillId="0" borderId="23" xfId="3" applyFont="1" applyBorder="1" applyAlignment="1" applyProtection="1">
      <alignment horizontal="center" vertical="center" wrapText="1"/>
      <protection locked="0"/>
    </xf>
    <xf numFmtId="0" fontId="7" fillId="0" borderId="18" xfId="3" applyFont="1" applyBorder="1" applyAlignment="1" applyProtection="1">
      <alignment horizontal="center" vertical="center" wrapText="1"/>
      <protection locked="0"/>
    </xf>
    <xf numFmtId="0" fontId="7" fillId="0" borderId="24" xfId="3" applyFont="1" applyBorder="1" applyAlignment="1" applyProtection="1">
      <alignment horizontal="center" vertical="center" wrapText="1"/>
      <protection locked="0"/>
    </xf>
    <xf numFmtId="0" fontId="7" fillId="0" borderId="23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7" fillId="0" borderId="24" xfId="3" applyFont="1" applyBorder="1" applyAlignment="1">
      <alignment horizontal="left" vertical="center"/>
    </xf>
    <xf numFmtId="0" fontId="7" fillId="0" borderId="2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24" fillId="4" borderId="55" xfId="3" applyFont="1" applyFill="1" applyBorder="1" applyAlignment="1">
      <alignment horizontal="center" vertical="center" wrapText="1"/>
    </xf>
    <xf numFmtId="0" fontId="24" fillId="4" borderId="0" xfId="3" applyFont="1" applyFill="1" applyAlignment="1">
      <alignment horizontal="center" vertical="center" wrapText="1"/>
    </xf>
    <xf numFmtId="0" fontId="24" fillId="4" borderId="8" xfId="3" applyFont="1" applyFill="1" applyBorder="1" applyAlignment="1">
      <alignment horizontal="center" vertical="center" wrapText="1"/>
    </xf>
    <xf numFmtId="0" fontId="24" fillId="4" borderId="14" xfId="3" applyFont="1" applyFill="1" applyBorder="1" applyAlignment="1">
      <alignment horizontal="center" vertical="center" wrapText="1"/>
    </xf>
    <xf numFmtId="0" fontId="24" fillId="4" borderId="51" xfId="3" applyFont="1" applyFill="1" applyBorder="1" applyAlignment="1">
      <alignment horizontal="center" vertical="center" wrapText="1"/>
    </xf>
    <xf numFmtId="0" fontId="24" fillId="4" borderId="56" xfId="3" applyFont="1" applyFill="1" applyBorder="1" applyAlignment="1">
      <alignment horizontal="center" vertical="center" wrapText="1"/>
    </xf>
    <xf numFmtId="0" fontId="24" fillId="4" borderId="55" xfId="3" applyFont="1" applyFill="1" applyBorder="1" applyAlignment="1">
      <alignment horizontal="center" vertical="center"/>
    </xf>
    <xf numFmtId="0" fontId="24" fillId="4" borderId="0" xfId="3" applyFont="1" applyFill="1" applyAlignment="1">
      <alignment horizontal="center" vertical="center"/>
    </xf>
    <xf numFmtId="0" fontId="24" fillId="4" borderId="54" xfId="3" applyFont="1" applyFill="1" applyBorder="1" applyAlignment="1">
      <alignment horizontal="center" vertical="center"/>
    </xf>
    <xf numFmtId="0" fontId="24" fillId="4" borderId="14" xfId="3" applyFont="1" applyFill="1" applyBorder="1" applyAlignment="1">
      <alignment horizontal="center" vertical="center"/>
    </xf>
    <xf numFmtId="0" fontId="24" fillId="4" borderId="51" xfId="3" applyFont="1" applyFill="1" applyBorder="1" applyAlignment="1">
      <alignment horizontal="center" vertical="center"/>
    </xf>
    <xf numFmtId="0" fontId="24" fillId="4" borderId="17" xfId="3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168" fontId="27" fillId="0" borderId="1" xfId="0" applyNumberFormat="1" applyFont="1" applyBorder="1" applyAlignment="1">
      <alignment horizontal="center" vertical="center"/>
    </xf>
    <xf numFmtId="168" fontId="27" fillId="0" borderId="2" xfId="0" applyNumberFormat="1" applyFont="1" applyBorder="1" applyAlignment="1">
      <alignment horizontal="center" vertical="center"/>
    </xf>
    <xf numFmtId="168" fontId="27" fillId="0" borderId="53" xfId="0" applyNumberFormat="1" applyFont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8" borderId="53" xfId="0" applyFont="1" applyFill="1" applyBorder="1" applyAlignment="1">
      <alignment horizontal="center" vertical="center"/>
    </xf>
    <xf numFmtId="9" fontId="27" fillId="8" borderId="47" xfId="14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7" fillId="8" borderId="48" xfId="0" applyFont="1" applyFill="1" applyBorder="1" applyAlignment="1">
      <alignment horizontal="left" vertical="center" wrapText="1"/>
    </xf>
    <xf numFmtId="0" fontId="32" fillId="6" borderId="52" xfId="15" applyFont="1" applyFill="1" applyBorder="1" applyAlignment="1">
      <alignment horizontal="left" vertical="center"/>
    </xf>
    <xf numFmtId="0" fontId="32" fillId="6" borderId="2" xfId="15" applyFont="1" applyFill="1" applyBorder="1" applyAlignment="1">
      <alignment horizontal="left" vertical="center"/>
    </xf>
    <xf numFmtId="9" fontId="27" fillId="8" borderId="1" xfId="14" applyFont="1" applyFill="1" applyBorder="1" applyAlignment="1">
      <alignment horizontal="center" vertical="center" wrapText="1"/>
    </xf>
    <xf numFmtId="9" fontId="27" fillId="8" borderId="2" xfId="14" applyFont="1" applyFill="1" applyBorder="1" applyAlignment="1">
      <alignment horizontal="center" vertical="center" wrapText="1"/>
    </xf>
    <xf numFmtId="9" fontId="27" fillId="8" borderId="48" xfId="14" applyFont="1" applyFill="1" applyBorder="1" applyAlignment="1">
      <alignment horizontal="center" vertical="center" wrapText="1"/>
    </xf>
    <xf numFmtId="0" fontId="27" fillId="9" borderId="5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/>
    </xf>
    <xf numFmtId="0" fontId="25" fillId="10" borderId="52" xfId="0" applyFont="1" applyFill="1" applyBorder="1" applyAlignment="1">
      <alignment horizontal="center" vertical="center"/>
    </xf>
  </cellXfs>
  <cellStyles count="16">
    <cellStyle name="Dollars" xfId="9" xr:uid="{00000000-0005-0000-0000-000000000000}"/>
    <cellStyle name="Dollars(0)" xfId="10" xr:uid="{00000000-0005-0000-0000-000001000000}"/>
    <cellStyle name="header1" xfId="11" xr:uid="{00000000-0005-0000-0000-000002000000}"/>
    <cellStyle name="header2" xfId="12" xr:uid="{00000000-0005-0000-0000-000003000000}"/>
    <cellStyle name="header3" xfId="13" xr:uid="{00000000-0005-0000-0000-000004000000}"/>
    <cellStyle name="Migliaia (0)_PC30E01C" xfId="4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8" xr:uid="{00000000-0005-0000-0000-00000B000000}"/>
    <cellStyle name="Normal 6" xfId="15" xr:uid="{C69C7953-FE09-4743-A150-1AE8AB062E7E}"/>
    <cellStyle name="Normale_3034-20-ED-PR-DSH-STP2001ABC-A0" xfId="5" xr:uid="{00000000-0005-0000-0000-00000C000000}"/>
    <cellStyle name="Percent" xfId="14" builtinId="5"/>
    <cellStyle name="Style 1" xfId="6" xr:uid="{00000000-0005-0000-0000-00000D000000}"/>
    <cellStyle name="Valuta (0)_PC30E01C" xfId="7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81916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7241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5</xdr:row>
      <xdr:rowOff>99060</xdr:rowOff>
    </xdr:from>
    <xdr:to>
      <xdr:col>3</xdr:col>
      <xdr:colOff>335280</xdr:colOff>
      <xdr:row>8</xdr:row>
      <xdr:rowOff>106680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5156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43321</xdr:colOff>
      <xdr:row>3</xdr:row>
      <xdr:rowOff>188101</xdr:rowOff>
    </xdr:from>
    <xdr:to>
      <xdr:col>18</xdr:col>
      <xdr:colOff>30480</xdr:colOff>
      <xdr:row>6</xdr:row>
      <xdr:rowOff>253661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5981" y="759601"/>
          <a:ext cx="848219" cy="63706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7621</xdr:colOff>
      <xdr:row>1</xdr:row>
      <xdr:rowOff>60960</xdr:rowOff>
    </xdr:from>
    <xdr:to>
      <xdr:col>18</xdr:col>
      <xdr:colOff>55984</xdr:colOff>
      <xdr:row>4</xdr:row>
      <xdr:rowOff>108585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E984A2-15D8-4BB6-B7FC-AA5736A6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281" y="251460"/>
          <a:ext cx="909423" cy="619125"/>
        </a:xfrm>
        <a:prstGeom prst="rect">
          <a:avLst/>
        </a:prstGeom>
      </xdr:spPr>
    </xdr:pic>
    <xdr:clientData/>
  </xdr:twoCellAnchor>
  <xdr:twoCellAnchor editAs="oneCell">
    <xdr:from>
      <xdr:col>17</xdr:col>
      <xdr:colOff>220980</xdr:colOff>
      <xdr:row>3</xdr:row>
      <xdr:rowOff>106680</xdr:rowOff>
    </xdr:from>
    <xdr:to>
      <xdr:col>20</xdr:col>
      <xdr:colOff>261301</xdr:colOff>
      <xdr:row>5</xdr:row>
      <xdr:rowOff>100599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59A84A-0BB5-4A5B-8D8B-6C374650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678180"/>
          <a:ext cx="947101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97155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35701</xdr:colOff>
      <xdr:row>3</xdr:row>
      <xdr:rowOff>165241</xdr:rowOff>
    </xdr:from>
    <xdr:to>
      <xdr:col>18</xdr:col>
      <xdr:colOff>323850</xdr:colOff>
      <xdr:row>6</xdr:row>
      <xdr:rowOff>230801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001" y="736741"/>
          <a:ext cx="859649" cy="637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47625</xdr:rowOff>
    </xdr:from>
    <xdr:to>
      <xdr:col>18</xdr:col>
      <xdr:colOff>341733</xdr:colOff>
      <xdr:row>4</xdr:row>
      <xdr:rowOff>93345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BD188-BBF9-4640-9E1E-DFD80DA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38125"/>
          <a:ext cx="913233" cy="617220"/>
        </a:xfrm>
        <a:prstGeom prst="rect">
          <a:avLst/>
        </a:prstGeom>
      </xdr:spPr>
    </xdr:pic>
    <xdr:clientData/>
  </xdr:twoCellAnchor>
  <xdr:twoCellAnchor editAs="oneCell">
    <xdr:from>
      <xdr:col>18</xdr:col>
      <xdr:colOff>251461</xdr:colOff>
      <xdr:row>3</xdr:row>
      <xdr:rowOff>152400</xdr:rowOff>
    </xdr:from>
    <xdr:to>
      <xdr:col>19</xdr:col>
      <xdr:colOff>449581</xdr:colOff>
      <xdr:row>5</xdr:row>
      <xdr:rowOff>32019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5E5A5-F660-4DA8-9DB1-1A137E224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261" y="723900"/>
          <a:ext cx="716280" cy="260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185</xdr:row>
      <xdr:rowOff>0</xdr:rowOff>
    </xdr:from>
    <xdr:to>
      <xdr:col>7</xdr:col>
      <xdr:colOff>85725</xdr:colOff>
      <xdr:row>185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190500</xdr:colOff>
      <xdr:row>0</xdr:row>
      <xdr:rowOff>99059</xdr:rowOff>
    </xdr:from>
    <xdr:ext cx="632460" cy="59436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" y="99059"/>
          <a:ext cx="632460" cy="594361"/>
        </a:xfrm>
        <a:prstGeom prst="rect">
          <a:avLst/>
        </a:prstGeom>
      </xdr:spPr>
    </xdr:pic>
    <xdr:clientData/>
  </xdr:oneCellAnchor>
  <xdr:twoCellAnchor editAs="oneCell">
    <xdr:from>
      <xdr:col>2</xdr:col>
      <xdr:colOff>160020</xdr:colOff>
      <xdr:row>3</xdr:row>
      <xdr:rowOff>47624</xdr:rowOff>
    </xdr:from>
    <xdr:to>
      <xdr:col>5</xdr:col>
      <xdr:colOff>182880</xdr:colOff>
      <xdr:row>5</xdr:row>
      <xdr:rowOff>154304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75628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28</xdr:col>
      <xdr:colOff>35119</xdr:colOff>
      <xdr:row>2</xdr:row>
      <xdr:rowOff>99060</xdr:rowOff>
    </xdr:from>
    <xdr:to>
      <xdr:col>30</xdr:col>
      <xdr:colOff>202759</xdr:colOff>
      <xdr:row>4</xdr:row>
      <xdr:rowOff>145076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2910" y="649025"/>
          <a:ext cx="664597" cy="523094"/>
        </a:xfrm>
        <a:prstGeom prst="rect">
          <a:avLst/>
        </a:prstGeom>
      </xdr:spPr>
    </xdr:pic>
    <xdr:clientData/>
  </xdr:twoCellAnchor>
  <xdr:twoCellAnchor editAs="oneCell">
    <xdr:from>
      <xdr:col>27</xdr:col>
      <xdr:colOff>196132</xdr:colOff>
      <xdr:row>0</xdr:row>
      <xdr:rowOff>60960</xdr:rowOff>
    </xdr:from>
    <xdr:to>
      <xdr:col>31</xdr:col>
      <xdr:colOff>57805</xdr:colOff>
      <xdr:row>2</xdr:row>
      <xdr:rowOff>129540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03E7FD5-10D4-47E9-8701-DFC51B3A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758" y="60960"/>
          <a:ext cx="848960" cy="61854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26" name="Picture 34">
          <a:extLst>
            <a:ext uri="{FF2B5EF4-FFF2-40B4-BE49-F238E27FC236}">
              <a16:creationId xmlns:a16="http://schemas.microsoft.com/office/drawing/2014/main" id="{8335D29B-1924-424B-8ABB-73D6B693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27" name="Picture 35">
          <a:extLst>
            <a:ext uri="{FF2B5EF4-FFF2-40B4-BE49-F238E27FC236}">
              <a16:creationId xmlns:a16="http://schemas.microsoft.com/office/drawing/2014/main" id="{2CB221F8-BE3B-429A-A0B7-841ACA74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1" name="Picture 36">
          <a:extLst>
            <a:ext uri="{FF2B5EF4-FFF2-40B4-BE49-F238E27FC236}">
              <a16:creationId xmlns:a16="http://schemas.microsoft.com/office/drawing/2014/main" id="{04C63D73-CE76-4029-8BE8-319FF04A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EC439C4F-0B37-463E-870E-5A37250C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4" name="Picture 49">
          <a:extLst>
            <a:ext uri="{FF2B5EF4-FFF2-40B4-BE49-F238E27FC236}">
              <a16:creationId xmlns:a16="http://schemas.microsoft.com/office/drawing/2014/main" id="{E91C6E01-FBB8-4739-AC8C-FC9563C7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5" name="Picture 50">
          <a:extLst>
            <a:ext uri="{FF2B5EF4-FFF2-40B4-BE49-F238E27FC236}">
              <a16:creationId xmlns:a16="http://schemas.microsoft.com/office/drawing/2014/main" id="{2041291B-4355-4D42-9768-3B1BA986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6" name="Picture 51">
          <a:extLst>
            <a:ext uri="{FF2B5EF4-FFF2-40B4-BE49-F238E27FC236}">
              <a16:creationId xmlns:a16="http://schemas.microsoft.com/office/drawing/2014/main" id="{55604B2C-D61B-45A5-87E4-F298B87C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7" name="Picture 52">
          <a:extLst>
            <a:ext uri="{FF2B5EF4-FFF2-40B4-BE49-F238E27FC236}">
              <a16:creationId xmlns:a16="http://schemas.microsoft.com/office/drawing/2014/main" id="{1A473129-4FD1-49ED-BE24-6060DAE0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A0CFCA45-E94F-4048-921F-45AFAB58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43E3FF56-66C1-49CF-B326-C18E570E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0" name="Picture 3">
          <a:extLst>
            <a:ext uri="{FF2B5EF4-FFF2-40B4-BE49-F238E27FC236}">
              <a16:creationId xmlns:a16="http://schemas.microsoft.com/office/drawing/2014/main" id="{E163BA05-1035-419D-99B2-A6DBA236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1" name="Picture 4">
          <a:extLst>
            <a:ext uri="{FF2B5EF4-FFF2-40B4-BE49-F238E27FC236}">
              <a16:creationId xmlns:a16="http://schemas.microsoft.com/office/drawing/2014/main" id="{49AAD7AA-8FCC-4C2F-B0AB-31998B67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BAF465EE-A255-4C36-84F4-C90E81A2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6ABF6AF6-1E01-4101-8E88-F7E32E1B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4" name="Picture 7">
          <a:extLst>
            <a:ext uri="{FF2B5EF4-FFF2-40B4-BE49-F238E27FC236}">
              <a16:creationId xmlns:a16="http://schemas.microsoft.com/office/drawing/2014/main" id="{93C1B970-4223-400F-8064-FC916081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id="{5B381FA6-5372-4AC2-8FC2-9B496D88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FF4FFAC-0272-4718-8AB3-46DF8D85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9CE6383D-BBC3-46F1-9714-04EAF49C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8" name="Picture 3">
          <a:extLst>
            <a:ext uri="{FF2B5EF4-FFF2-40B4-BE49-F238E27FC236}">
              <a16:creationId xmlns:a16="http://schemas.microsoft.com/office/drawing/2014/main" id="{9C063228-446E-4807-B3BE-DEC08583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49" name="Picture 4">
          <a:extLst>
            <a:ext uri="{FF2B5EF4-FFF2-40B4-BE49-F238E27FC236}">
              <a16:creationId xmlns:a16="http://schemas.microsoft.com/office/drawing/2014/main" id="{3418A459-530F-4BE1-8D38-A89E13B0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DD816D84-263E-4340-9663-DBD9A106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51" name="Picture 6">
          <a:extLst>
            <a:ext uri="{FF2B5EF4-FFF2-40B4-BE49-F238E27FC236}">
              <a16:creationId xmlns:a16="http://schemas.microsoft.com/office/drawing/2014/main" id="{CF4921A3-7736-4519-8B92-746AF3CA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52" name="Picture 7">
          <a:extLst>
            <a:ext uri="{FF2B5EF4-FFF2-40B4-BE49-F238E27FC236}">
              <a16:creationId xmlns:a16="http://schemas.microsoft.com/office/drawing/2014/main" id="{B2541812-E3DF-4CD5-98E3-3A08D84C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191</xdr:row>
      <xdr:rowOff>0</xdr:rowOff>
    </xdr:from>
    <xdr:to>
      <xdr:col>7</xdr:col>
      <xdr:colOff>85725</xdr:colOff>
      <xdr:row>191</xdr:row>
      <xdr:rowOff>0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7822087C-A3ED-4565-818C-6B1693D8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05434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4" name="Picture 34">
          <a:extLst>
            <a:ext uri="{FF2B5EF4-FFF2-40B4-BE49-F238E27FC236}">
              <a16:creationId xmlns:a16="http://schemas.microsoft.com/office/drawing/2014/main" id="{85C9A888-3DD1-4C07-9E9F-71F0A64E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5" name="Picture 35">
          <a:extLst>
            <a:ext uri="{FF2B5EF4-FFF2-40B4-BE49-F238E27FC236}">
              <a16:creationId xmlns:a16="http://schemas.microsoft.com/office/drawing/2014/main" id="{7C089937-51AC-4296-A7D4-ACD5A5AC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6" name="Picture 36">
          <a:extLst>
            <a:ext uri="{FF2B5EF4-FFF2-40B4-BE49-F238E27FC236}">
              <a16:creationId xmlns:a16="http://schemas.microsoft.com/office/drawing/2014/main" id="{836D3334-7ACC-47DB-82DF-F3D4F37F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7" name="Picture 37">
          <a:extLst>
            <a:ext uri="{FF2B5EF4-FFF2-40B4-BE49-F238E27FC236}">
              <a16:creationId xmlns:a16="http://schemas.microsoft.com/office/drawing/2014/main" id="{57E7FB3C-10F6-41A4-9DE5-1E05C1F7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8" name="Picture 49">
          <a:extLst>
            <a:ext uri="{FF2B5EF4-FFF2-40B4-BE49-F238E27FC236}">
              <a16:creationId xmlns:a16="http://schemas.microsoft.com/office/drawing/2014/main" id="{26FE62C6-1CB8-4570-9FDD-91438BA0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59" name="Picture 50">
          <a:extLst>
            <a:ext uri="{FF2B5EF4-FFF2-40B4-BE49-F238E27FC236}">
              <a16:creationId xmlns:a16="http://schemas.microsoft.com/office/drawing/2014/main" id="{B50AA509-1586-4E77-AD80-F7D4FD0C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0" name="Picture 51">
          <a:extLst>
            <a:ext uri="{FF2B5EF4-FFF2-40B4-BE49-F238E27FC236}">
              <a16:creationId xmlns:a16="http://schemas.microsoft.com/office/drawing/2014/main" id="{FDA80CB3-770E-4D4A-A650-BECBB29F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1" name="Picture 52">
          <a:extLst>
            <a:ext uri="{FF2B5EF4-FFF2-40B4-BE49-F238E27FC236}">
              <a16:creationId xmlns:a16="http://schemas.microsoft.com/office/drawing/2014/main" id="{63BF071C-C505-4ABC-A4ED-A2809B9B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DB356594-B7C5-421C-BF17-81A6B1D8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C52EC5F3-294A-4610-99E4-1E591BB3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4" name="Picture 3">
          <a:extLst>
            <a:ext uri="{FF2B5EF4-FFF2-40B4-BE49-F238E27FC236}">
              <a16:creationId xmlns:a16="http://schemas.microsoft.com/office/drawing/2014/main" id="{4EFB2F42-166E-473B-90B6-E3D1013D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BDADF11B-870F-484F-898D-D997BA5E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2BF367C2-C615-4216-8F24-078B6EB0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7" name="Picture 6">
          <a:extLst>
            <a:ext uri="{FF2B5EF4-FFF2-40B4-BE49-F238E27FC236}">
              <a16:creationId xmlns:a16="http://schemas.microsoft.com/office/drawing/2014/main" id="{4033E8CC-E809-4B19-944D-986A5776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8" name="Picture 7">
          <a:extLst>
            <a:ext uri="{FF2B5EF4-FFF2-40B4-BE49-F238E27FC236}">
              <a16:creationId xmlns:a16="http://schemas.microsoft.com/office/drawing/2014/main" id="{441EC55C-5DC5-4E57-8CCB-5468632F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69" name="Picture 8">
          <a:extLst>
            <a:ext uri="{FF2B5EF4-FFF2-40B4-BE49-F238E27FC236}">
              <a16:creationId xmlns:a16="http://schemas.microsoft.com/office/drawing/2014/main" id="{7B4C2DC4-0E49-4250-A649-7DAE3720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FBF147E-DCC6-4785-98AD-6CA05778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5B016E29-BE42-4F47-8508-10651635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72" name="Picture 3">
          <a:extLst>
            <a:ext uri="{FF2B5EF4-FFF2-40B4-BE49-F238E27FC236}">
              <a16:creationId xmlns:a16="http://schemas.microsoft.com/office/drawing/2014/main" id="{B0E1D73F-1563-4A28-8597-4C579BB29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194</xdr:row>
      <xdr:rowOff>0</xdr:rowOff>
    </xdr:from>
    <xdr:to>
      <xdr:col>7</xdr:col>
      <xdr:colOff>85725</xdr:colOff>
      <xdr:row>194</xdr:row>
      <xdr:rowOff>0</xdr:rowOff>
    </xdr:to>
    <xdr:pic>
      <xdr:nvPicPr>
        <xdr:cNvPr id="73" name="Picture 4">
          <a:extLst>
            <a:ext uri="{FF2B5EF4-FFF2-40B4-BE49-F238E27FC236}">
              <a16:creationId xmlns:a16="http://schemas.microsoft.com/office/drawing/2014/main" id="{9D153E0D-D12D-4858-B09E-A2BF5260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78" name="Picture 34">
          <a:extLst>
            <a:ext uri="{FF2B5EF4-FFF2-40B4-BE49-F238E27FC236}">
              <a16:creationId xmlns:a16="http://schemas.microsoft.com/office/drawing/2014/main" id="{FCC77530-E3F5-4546-B3B5-E5DA5902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79" name="Picture 35">
          <a:extLst>
            <a:ext uri="{FF2B5EF4-FFF2-40B4-BE49-F238E27FC236}">
              <a16:creationId xmlns:a16="http://schemas.microsoft.com/office/drawing/2014/main" id="{A1E9DAFE-10DA-4B08-B9DB-FC472027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0" name="Picture 36">
          <a:extLst>
            <a:ext uri="{FF2B5EF4-FFF2-40B4-BE49-F238E27FC236}">
              <a16:creationId xmlns:a16="http://schemas.microsoft.com/office/drawing/2014/main" id="{1FD3C781-8266-44AC-BC88-4AB0D4C9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1" name="Picture 37">
          <a:extLst>
            <a:ext uri="{FF2B5EF4-FFF2-40B4-BE49-F238E27FC236}">
              <a16:creationId xmlns:a16="http://schemas.microsoft.com/office/drawing/2014/main" id="{F072909D-481C-45DD-936D-8DFB74AC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2" name="Picture 49">
          <a:extLst>
            <a:ext uri="{FF2B5EF4-FFF2-40B4-BE49-F238E27FC236}">
              <a16:creationId xmlns:a16="http://schemas.microsoft.com/office/drawing/2014/main" id="{2C73F79F-C1D8-44A0-AF84-FDAD9C57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3" name="Picture 50">
          <a:extLst>
            <a:ext uri="{FF2B5EF4-FFF2-40B4-BE49-F238E27FC236}">
              <a16:creationId xmlns:a16="http://schemas.microsoft.com/office/drawing/2014/main" id="{ED475D47-0282-4056-8383-D48104AB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4" name="Picture 51">
          <a:extLst>
            <a:ext uri="{FF2B5EF4-FFF2-40B4-BE49-F238E27FC236}">
              <a16:creationId xmlns:a16="http://schemas.microsoft.com/office/drawing/2014/main" id="{03476529-7439-487F-8ED4-D6EA1225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5" name="Picture 52">
          <a:extLst>
            <a:ext uri="{FF2B5EF4-FFF2-40B4-BE49-F238E27FC236}">
              <a16:creationId xmlns:a16="http://schemas.microsoft.com/office/drawing/2014/main" id="{42B3AFED-AFAE-4F0B-8974-D2E5A243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76BECA83-AB7C-4948-B86B-B34AB8F8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6AA46670-3BE6-4A4E-B549-4BB9ED07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8" name="Picture 3">
          <a:extLst>
            <a:ext uri="{FF2B5EF4-FFF2-40B4-BE49-F238E27FC236}">
              <a16:creationId xmlns:a16="http://schemas.microsoft.com/office/drawing/2014/main" id="{BD7602A6-E45C-471F-82D5-73CE01B1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89" name="Picture 4">
          <a:extLst>
            <a:ext uri="{FF2B5EF4-FFF2-40B4-BE49-F238E27FC236}">
              <a16:creationId xmlns:a16="http://schemas.microsoft.com/office/drawing/2014/main" id="{5DEEAA6E-1EB1-4DEA-AD94-AB087D58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64378D65-5601-4BF7-B12D-F1FA3B59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1" name="Picture 6">
          <a:extLst>
            <a:ext uri="{FF2B5EF4-FFF2-40B4-BE49-F238E27FC236}">
              <a16:creationId xmlns:a16="http://schemas.microsoft.com/office/drawing/2014/main" id="{9275B72F-7CC6-4884-A993-D767914C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2" name="Picture 7">
          <a:extLst>
            <a:ext uri="{FF2B5EF4-FFF2-40B4-BE49-F238E27FC236}">
              <a16:creationId xmlns:a16="http://schemas.microsoft.com/office/drawing/2014/main" id="{023919A3-308A-480B-8AE4-7D499B3BD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3" name="Picture 8">
          <a:extLst>
            <a:ext uri="{FF2B5EF4-FFF2-40B4-BE49-F238E27FC236}">
              <a16:creationId xmlns:a16="http://schemas.microsoft.com/office/drawing/2014/main" id="{8D8AB655-3549-43DB-9825-E547CE98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F1FAF2E-10AD-4EAF-84BD-5B0F0448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5BCD15E9-9039-4E37-9577-F94D33CD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6" name="Picture 3">
          <a:extLst>
            <a:ext uri="{FF2B5EF4-FFF2-40B4-BE49-F238E27FC236}">
              <a16:creationId xmlns:a16="http://schemas.microsoft.com/office/drawing/2014/main" id="{7C47B3FF-3FB9-4077-8DE0-34FB8EC4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7" name="Picture 4">
          <a:extLst>
            <a:ext uri="{FF2B5EF4-FFF2-40B4-BE49-F238E27FC236}">
              <a16:creationId xmlns:a16="http://schemas.microsoft.com/office/drawing/2014/main" id="{0A7FAE39-04B9-4364-A3BB-C7BAA393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44D5591A-3012-4676-9A8C-0DA6DA9D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99" name="Picture 6">
          <a:extLst>
            <a:ext uri="{FF2B5EF4-FFF2-40B4-BE49-F238E27FC236}">
              <a16:creationId xmlns:a16="http://schemas.microsoft.com/office/drawing/2014/main" id="{8F158884-F06E-4903-A0B9-7A1FA8927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100" name="Picture 7">
          <a:extLst>
            <a:ext uri="{FF2B5EF4-FFF2-40B4-BE49-F238E27FC236}">
              <a16:creationId xmlns:a16="http://schemas.microsoft.com/office/drawing/2014/main" id="{97883FC6-8FE1-427E-A002-BA97EA93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196</xdr:row>
      <xdr:rowOff>0</xdr:rowOff>
    </xdr:from>
    <xdr:to>
      <xdr:col>7</xdr:col>
      <xdr:colOff>85725</xdr:colOff>
      <xdr:row>196</xdr:row>
      <xdr:rowOff>0</xdr:rowOff>
    </xdr:to>
    <xdr:pic>
      <xdr:nvPicPr>
        <xdr:cNvPr id="101" name="Picture 8">
          <a:extLst>
            <a:ext uri="{FF2B5EF4-FFF2-40B4-BE49-F238E27FC236}">
              <a16:creationId xmlns:a16="http://schemas.microsoft.com/office/drawing/2014/main" id="{060495A0-EA62-4030-BFAF-F04BE51DE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0248900"/>
          <a:ext cx="12153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68580</xdr:colOff>
      <xdr:row>1</xdr:row>
      <xdr:rowOff>68580</xdr:rowOff>
    </xdr:from>
    <xdr:to>
      <xdr:col>34</xdr:col>
      <xdr:colOff>177481</xdr:colOff>
      <xdr:row>3</xdr:row>
      <xdr:rowOff>123459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80C0D8-AA6F-4C75-96B8-564E9817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7960" y="457200"/>
          <a:ext cx="947101" cy="3749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topLeftCell="A7" zoomScaleNormal="100" zoomScaleSheetLayoutView="100" workbookViewId="0">
      <selection activeCell="W15" sqref="W15"/>
    </sheetView>
  </sheetViews>
  <sheetFormatPr defaultColWidth="9.109375" defaultRowHeight="14.4" x14ac:dyDescent="0.3"/>
  <cols>
    <col min="1" max="1" width="9.109375" style="1"/>
    <col min="2" max="13" width="5" style="1" customWidth="1"/>
    <col min="14" max="14" width="6.5546875" style="1" customWidth="1"/>
    <col min="15" max="15" width="12.44140625" style="1" customWidth="1"/>
    <col min="16" max="16" width="5" style="1" customWidth="1"/>
    <col min="17" max="17" width="4.109375" style="1" customWidth="1"/>
    <col min="18" max="18" width="3.44140625" style="1" customWidth="1"/>
    <col min="19" max="21" width="4.88671875" style="1" customWidth="1"/>
    <col min="22" max="22" width="5" style="1" customWidth="1"/>
    <col min="23" max="16384" width="9.109375" style="1"/>
  </cols>
  <sheetData>
    <row r="1" spans="2:23" ht="15" thickBot="1" x14ac:dyDescent="0.35"/>
    <row r="2" spans="2:23" ht="15" customHeight="1" thickBot="1" x14ac:dyDescent="0.35">
      <c r="B2" s="90"/>
      <c r="C2" s="90"/>
      <c r="D2" s="90"/>
      <c r="E2" s="90"/>
      <c r="F2" s="90"/>
      <c r="G2" s="91" t="s">
        <v>7</v>
      </c>
      <c r="H2" s="91"/>
      <c r="I2" s="91"/>
      <c r="J2" s="91"/>
      <c r="K2" s="91"/>
      <c r="L2" s="91"/>
      <c r="M2" s="91"/>
      <c r="N2" s="91"/>
      <c r="O2" s="91"/>
      <c r="P2" s="92" t="s">
        <v>120</v>
      </c>
      <c r="Q2" s="92"/>
      <c r="R2" s="92"/>
      <c r="S2" s="92"/>
      <c r="T2" s="92"/>
      <c r="U2" s="92"/>
    </row>
    <row r="3" spans="2:23" ht="15" customHeight="1" thickBot="1" x14ac:dyDescent="0.35">
      <c r="B3" s="90"/>
      <c r="C3" s="90"/>
      <c r="D3" s="90"/>
      <c r="E3" s="90"/>
      <c r="F3" s="90"/>
      <c r="G3" s="91"/>
      <c r="H3" s="91"/>
      <c r="I3" s="91"/>
      <c r="J3" s="91"/>
      <c r="K3" s="91"/>
      <c r="L3" s="91"/>
      <c r="M3" s="91"/>
      <c r="N3" s="91"/>
      <c r="O3" s="91"/>
      <c r="P3" s="92"/>
      <c r="Q3" s="92"/>
      <c r="R3" s="92"/>
      <c r="S3" s="92"/>
      <c r="T3" s="92"/>
      <c r="U3" s="92"/>
    </row>
    <row r="4" spans="2:23" ht="15" customHeight="1" thickBot="1" x14ac:dyDescent="0.35">
      <c r="B4" s="90"/>
      <c r="C4" s="90"/>
      <c r="D4" s="90"/>
      <c r="E4" s="90"/>
      <c r="F4" s="90"/>
      <c r="G4" s="91"/>
      <c r="H4" s="91"/>
      <c r="I4" s="91"/>
      <c r="J4" s="91"/>
      <c r="K4" s="91"/>
      <c r="L4" s="91"/>
      <c r="M4" s="91"/>
      <c r="N4" s="91"/>
      <c r="O4" s="91"/>
      <c r="P4" s="92"/>
      <c r="Q4" s="92"/>
      <c r="R4" s="92"/>
      <c r="S4" s="92"/>
      <c r="T4" s="92"/>
      <c r="U4" s="92"/>
    </row>
    <row r="5" spans="2:23" ht="15" customHeight="1" thickBot="1" x14ac:dyDescent="0.35">
      <c r="B5" s="90"/>
      <c r="C5" s="90"/>
      <c r="D5" s="90"/>
      <c r="E5" s="90"/>
      <c r="F5" s="90"/>
      <c r="G5" s="91"/>
      <c r="H5" s="91"/>
      <c r="I5" s="91"/>
      <c r="J5" s="91"/>
      <c r="K5" s="91"/>
      <c r="L5" s="91"/>
      <c r="M5" s="91"/>
      <c r="N5" s="91"/>
      <c r="O5" s="91"/>
      <c r="P5" s="92"/>
      <c r="Q5" s="92"/>
      <c r="R5" s="92"/>
      <c r="S5" s="92"/>
      <c r="T5" s="92"/>
      <c r="U5" s="92"/>
    </row>
    <row r="6" spans="2:23" ht="15" customHeight="1" thickBot="1" x14ac:dyDescent="0.35">
      <c r="B6" s="90"/>
      <c r="C6" s="90"/>
      <c r="D6" s="90"/>
      <c r="E6" s="90"/>
      <c r="F6" s="90"/>
      <c r="G6" s="91"/>
      <c r="H6" s="91"/>
      <c r="I6" s="91"/>
      <c r="J6" s="91"/>
      <c r="K6" s="91"/>
      <c r="L6" s="91"/>
      <c r="M6" s="91"/>
      <c r="N6" s="91"/>
      <c r="O6" s="91"/>
      <c r="P6" s="92"/>
      <c r="Q6" s="92"/>
      <c r="R6" s="92"/>
      <c r="S6" s="92"/>
      <c r="T6" s="92"/>
      <c r="U6" s="92"/>
    </row>
    <row r="7" spans="2:23" ht="23.25" customHeight="1" thickBot="1" x14ac:dyDescent="0.35">
      <c r="B7" s="90"/>
      <c r="C7" s="90"/>
      <c r="D7" s="90"/>
      <c r="E7" s="90"/>
      <c r="F7" s="90"/>
      <c r="G7" s="93" t="s">
        <v>374</v>
      </c>
      <c r="H7" s="93"/>
      <c r="I7" s="93"/>
      <c r="J7" s="93"/>
      <c r="K7" s="93"/>
      <c r="L7" s="93"/>
      <c r="M7" s="93"/>
      <c r="N7" s="93"/>
      <c r="O7" s="93"/>
      <c r="P7" s="92"/>
      <c r="Q7" s="92"/>
      <c r="R7" s="92"/>
      <c r="S7" s="92"/>
      <c r="T7" s="92"/>
      <c r="U7" s="92"/>
    </row>
    <row r="8" spans="2:23" ht="12" customHeight="1" thickBot="1" x14ac:dyDescent="0.35">
      <c r="B8" s="90"/>
      <c r="C8" s="90"/>
      <c r="D8" s="90"/>
      <c r="E8" s="90"/>
      <c r="F8" s="90"/>
      <c r="G8" s="94" t="s">
        <v>370</v>
      </c>
      <c r="H8" s="94"/>
      <c r="I8" s="94"/>
      <c r="J8" s="94"/>
      <c r="K8" s="94"/>
      <c r="L8" s="94"/>
      <c r="M8" s="94"/>
      <c r="N8" s="94"/>
      <c r="O8" s="94"/>
      <c r="P8" s="94" t="s">
        <v>18</v>
      </c>
      <c r="Q8" s="94"/>
      <c r="R8" s="94"/>
      <c r="S8" s="95" t="s">
        <v>371</v>
      </c>
      <c r="T8" s="95"/>
      <c r="U8" s="95"/>
    </row>
    <row r="9" spans="2:23" ht="15" customHeight="1" thickBot="1" x14ac:dyDescent="0.35">
      <c r="B9" s="90"/>
      <c r="C9" s="90"/>
      <c r="D9" s="90"/>
      <c r="E9" s="90"/>
      <c r="F9" s="90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5"/>
      <c r="T9" s="95"/>
      <c r="U9" s="95"/>
      <c r="V9" s="3"/>
    </row>
    <row r="10" spans="2:23" ht="6" customHeight="1" thickBot="1" x14ac:dyDescent="0.3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3"/>
    </row>
    <row r="11" spans="2:23" ht="15" customHeight="1" thickTop="1" x14ac:dyDescent="0.3">
      <c r="B11" s="76" t="s">
        <v>373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/>
      <c r="V11" s="3"/>
    </row>
    <row r="12" spans="2:23" x14ac:dyDescent="0.3">
      <c r="B12" s="79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80"/>
    </row>
    <row r="13" spans="2:23" ht="15.75" customHeight="1" x14ac:dyDescent="0.3">
      <c r="B13" s="79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0"/>
    </row>
    <row r="14" spans="2:23" x14ac:dyDescent="0.3">
      <c r="B14" s="79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80"/>
    </row>
    <row r="15" spans="2:23" x14ac:dyDescent="0.3">
      <c r="B15" s="79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80"/>
      <c r="W15" s="20"/>
    </row>
    <row r="16" spans="2:23" x14ac:dyDescent="0.3">
      <c r="B16" s="79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80"/>
    </row>
    <row r="17" spans="2:21" x14ac:dyDescent="0.3">
      <c r="B17" s="79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80"/>
    </row>
    <row r="18" spans="2:21" x14ac:dyDescent="0.3">
      <c r="B18" s="79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80"/>
    </row>
    <row r="19" spans="2:21" x14ac:dyDescent="0.3">
      <c r="B19" s="79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80"/>
    </row>
    <row r="20" spans="2:21" x14ac:dyDescent="0.3">
      <c r="B20" s="79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80"/>
    </row>
    <row r="21" spans="2:21" x14ac:dyDescent="0.3">
      <c r="B21" s="79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80"/>
    </row>
    <row r="22" spans="2:21" x14ac:dyDescent="0.3">
      <c r="B22" s="79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80"/>
    </row>
    <row r="23" spans="2:21" x14ac:dyDescent="0.3">
      <c r="B23" s="79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80"/>
    </row>
    <row r="24" spans="2:21" x14ac:dyDescent="0.3">
      <c r="B24" s="79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80"/>
    </row>
    <row r="25" spans="2:21" x14ac:dyDescent="0.3">
      <c r="B25" s="79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80"/>
    </row>
    <row r="26" spans="2:21" x14ac:dyDescent="0.3">
      <c r="B26" s="7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80"/>
    </row>
    <row r="27" spans="2:21" x14ac:dyDescent="0.3">
      <c r="B27" s="79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80"/>
    </row>
    <row r="28" spans="2:21" x14ac:dyDescent="0.3">
      <c r="B28" s="79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80"/>
    </row>
    <row r="29" spans="2:21" x14ac:dyDescent="0.3">
      <c r="B29" s="79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80"/>
    </row>
    <row r="30" spans="2:21" x14ac:dyDescent="0.3">
      <c r="B30" s="79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80"/>
    </row>
    <row r="31" spans="2:21" x14ac:dyDescent="0.3">
      <c r="B31" s="79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80"/>
    </row>
    <row r="32" spans="2:21" x14ac:dyDescent="0.3">
      <c r="B32" s="79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80"/>
    </row>
    <row r="33" spans="2:21" x14ac:dyDescent="0.3">
      <c r="B33" s="79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80"/>
    </row>
    <row r="34" spans="2:21" x14ac:dyDescent="0.3">
      <c r="B34" s="79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80"/>
    </row>
    <row r="35" spans="2:21" ht="41.25" customHeight="1" x14ac:dyDescent="0.3">
      <c r="B35" s="79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80"/>
    </row>
    <row r="36" spans="2:21" ht="41.25" customHeight="1" x14ac:dyDescent="0.3">
      <c r="B36" s="79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80"/>
    </row>
    <row r="37" spans="2:21" ht="41.25" customHeight="1" x14ac:dyDescent="0.3">
      <c r="B37" s="79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80"/>
    </row>
    <row r="38" spans="2:21" ht="41.25" customHeight="1" x14ac:dyDescent="0.3">
      <c r="B38" s="79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80"/>
    </row>
    <row r="39" spans="2:21" ht="41.25" customHeight="1" x14ac:dyDescent="0.3">
      <c r="B39" s="79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80"/>
    </row>
    <row r="40" spans="2:21" ht="41.25" customHeight="1" x14ac:dyDescent="0.3">
      <c r="B40" s="79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80"/>
    </row>
    <row r="41" spans="2:21" ht="15" thickBot="1" x14ac:dyDescent="0.35"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3"/>
    </row>
    <row r="42" spans="2:21" ht="9" customHeight="1" thickTop="1" x14ac:dyDescent="0.3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</row>
    <row r="43" spans="2:21" ht="16.5" customHeight="1" x14ac:dyDescent="0.3">
      <c r="B43" s="84"/>
      <c r="C43" s="85"/>
      <c r="D43" s="86"/>
      <c r="E43" s="87"/>
      <c r="F43" s="88"/>
      <c r="G43" s="86"/>
      <c r="H43" s="87"/>
      <c r="I43" s="87"/>
      <c r="J43" s="87"/>
      <c r="K43" s="87"/>
      <c r="L43" s="87"/>
      <c r="M43" s="87"/>
      <c r="N43" s="88"/>
      <c r="O43" s="21"/>
      <c r="P43" s="85"/>
      <c r="Q43" s="85"/>
      <c r="R43" s="85"/>
      <c r="S43" s="85"/>
      <c r="T43" s="85"/>
      <c r="U43" s="89"/>
    </row>
    <row r="44" spans="2:21" ht="16.5" customHeight="1" x14ac:dyDescent="0.3">
      <c r="B44" s="43"/>
      <c r="C44" s="69"/>
      <c r="D44" s="70"/>
      <c r="E44" s="71"/>
      <c r="F44" s="72"/>
      <c r="G44" s="73"/>
      <c r="H44" s="73"/>
      <c r="I44" s="73"/>
      <c r="J44" s="73"/>
      <c r="K44" s="73"/>
      <c r="L44" s="73"/>
      <c r="M44" s="73"/>
      <c r="N44" s="73"/>
      <c r="O44" s="22"/>
      <c r="P44" s="49"/>
      <c r="Q44" s="49"/>
      <c r="R44" s="49"/>
      <c r="S44" s="50"/>
      <c r="T44" s="74"/>
      <c r="U44" s="51"/>
    </row>
    <row r="45" spans="2:21" ht="16.5" customHeight="1" x14ac:dyDescent="0.3">
      <c r="B45" s="43"/>
      <c r="C45" s="69"/>
      <c r="D45" s="70"/>
      <c r="E45" s="71"/>
      <c r="F45" s="72"/>
      <c r="G45" s="73"/>
      <c r="H45" s="73"/>
      <c r="I45" s="73"/>
      <c r="J45" s="73"/>
      <c r="K45" s="73"/>
      <c r="L45" s="73"/>
      <c r="M45" s="73"/>
      <c r="N45" s="73"/>
      <c r="O45" s="22"/>
      <c r="P45" s="49"/>
      <c r="Q45" s="49"/>
      <c r="R45" s="49"/>
      <c r="S45" s="50"/>
      <c r="T45" s="74"/>
      <c r="U45" s="51"/>
    </row>
    <row r="46" spans="2:21" ht="16.5" customHeight="1" x14ac:dyDescent="0.3">
      <c r="B46" s="43" t="s">
        <v>116</v>
      </c>
      <c r="C46" s="44"/>
      <c r="D46" s="45">
        <v>45515</v>
      </c>
      <c r="E46" s="46"/>
      <c r="F46" s="47"/>
      <c r="G46" s="48" t="s">
        <v>117</v>
      </c>
      <c r="H46" s="48"/>
      <c r="I46" s="48"/>
      <c r="J46" s="48"/>
      <c r="K46" s="48"/>
      <c r="L46" s="48"/>
      <c r="M46" s="48"/>
      <c r="N46" s="48"/>
      <c r="O46" s="23" t="s">
        <v>118</v>
      </c>
      <c r="P46" s="49" t="s">
        <v>119</v>
      </c>
      <c r="Q46" s="49"/>
      <c r="R46" s="49"/>
      <c r="S46" s="50" t="s">
        <v>119</v>
      </c>
      <c r="T46" s="49"/>
      <c r="U46" s="51"/>
    </row>
    <row r="47" spans="2:21" ht="15" customHeight="1" x14ac:dyDescent="0.3">
      <c r="B47" s="52" t="s">
        <v>4</v>
      </c>
      <c r="C47" s="53"/>
      <c r="D47" s="37" t="s">
        <v>17</v>
      </c>
      <c r="E47" s="38"/>
      <c r="F47" s="56"/>
      <c r="G47" s="58" t="s">
        <v>0</v>
      </c>
      <c r="H47" s="59"/>
      <c r="I47" s="59"/>
      <c r="J47" s="59"/>
      <c r="K47" s="59"/>
      <c r="L47" s="59"/>
      <c r="M47" s="59"/>
      <c r="N47" s="53"/>
      <c r="O47" s="62" t="s">
        <v>1</v>
      </c>
      <c r="P47" s="37" t="s">
        <v>2</v>
      </c>
      <c r="Q47" s="64"/>
      <c r="R47" s="65"/>
      <c r="S47" s="37" t="s">
        <v>3</v>
      </c>
      <c r="T47" s="38"/>
      <c r="U47" s="39"/>
    </row>
    <row r="48" spans="2:21" ht="15" customHeight="1" thickBot="1" x14ac:dyDescent="0.35">
      <c r="B48" s="54"/>
      <c r="C48" s="55"/>
      <c r="D48" s="40"/>
      <c r="E48" s="41"/>
      <c r="F48" s="57"/>
      <c r="G48" s="60"/>
      <c r="H48" s="61"/>
      <c r="I48" s="61"/>
      <c r="J48" s="61"/>
      <c r="K48" s="61"/>
      <c r="L48" s="61"/>
      <c r="M48" s="61"/>
      <c r="N48" s="55"/>
      <c r="O48" s="63"/>
      <c r="P48" s="66"/>
      <c r="Q48" s="67"/>
      <c r="R48" s="68"/>
      <c r="S48" s="40"/>
      <c r="T48" s="41"/>
      <c r="U48" s="42"/>
    </row>
    <row r="49" ht="16.5" customHeight="1" x14ac:dyDescent="0.3"/>
    <row r="50" ht="16.5" customHeight="1" x14ac:dyDescent="0.3"/>
    <row r="51" ht="16.5" customHeight="1" x14ac:dyDescent="0.3"/>
    <row r="52" ht="16.5" customHeight="1" x14ac:dyDescent="0.3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S8" sqref="S8:U9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3.6640625" style="1" customWidth="1"/>
    <col min="4" max="8" width="5.33203125" style="1" customWidth="1"/>
    <col min="9" max="9" width="7.88671875" style="1" customWidth="1"/>
    <col min="10" max="11" width="5.33203125" style="1" customWidth="1"/>
    <col min="12" max="12" width="6.44140625" style="1" customWidth="1"/>
    <col min="13" max="13" width="4.5546875" style="1" customWidth="1"/>
    <col min="14" max="14" width="7" style="1" customWidth="1"/>
    <col min="15" max="15" width="6.6640625" style="1" customWidth="1"/>
    <col min="16" max="17" width="7" style="1" customWidth="1"/>
    <col min="18" max="18" width="8.33203125" style="1" customWidth="1"/>
    <col min="19" max="20" width="7.5546875" style="1" customWidth="1"/>
    <col min="21" max="22" width="5" style="1" hidden="1" customWidth="1"/>
    <col min="23" max="23" width="9.109375" style="1" hidden="1" customWidth="1"/>
    <col min="24" max="24" width="9.109375" style="1"/>
    <col min="25" max="25" width="31.6640625" style="1" bestFit="1" customWidth="1"/>
    <col min="26" max="16384" width="9.109375" style="1"/>
  </cols>
  <sheetData>
    <row r="1" spans="2:25" ht="15" thickBot="1" x14ac:dyDescent="0.35"/>
    <row r="2" spans="2:25" ht="15" customHeight="1" thickBot="1" x14ac:dyDescent="0.35">
      <c r="B2" s="90"/>
      <c r="C2" s="90"/>
      <c r="D2" s="90"/>
      <c r="E2" s="90"/>
      <c r="F2" s="90"/>
      <c r="G2" s="91" t="s">
        <v>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112"/>
      <c r="S2" s="112"/>
      <c r="T2" s="112"/>
      <c r="U2" s="112"/>
      <c r="V2" s="112"/>
      <c r="W2" s="112"/>
    </row>
    <row r="3" spans="2:25" ht="15" customHeight="1" thickBot="1" x14ac:dyDescent="0.35">
      <c r="B3" s="90"/>
      <c r="C3" s="90"/>
      <c r="D3" s="90"/>
      <c r="E3" s="90"/>
      <c r="F3" s="90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12"/>
      <c r="S3" s="112"/>
      <c r="T3" s="112"/>
      <c r="U3" s="112"/>
      <c r="V3" s="112"/>
      <c r="W3" s="112"/>
    </row>
    <row r="4" spans="2:25" ht="15" customHeight="1" thickBot="1" x14ac:dyDescent="0.35">
      <c r="B4" s="90"/>
      <c r="C4" s="90"/>
      <c r="D4" s="90"/>
      <c r="E4" s="90"/>
      <c r="F4" s="90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2"/>
      <c r="S4" s="112"/>
      <c r="T4" s="112"/>
      <c r="U4" s="112"/>
      <c r="V4" s="112"/>
      <c r="W4" s="112"/>
    </row>
    <row r="5" spans="2:25" ht="15" customHeight="1" thickBot="1" x14ac:dyDescent="0.35">
      <c r="B5" s="90"/>
      <c r="C5" s="90"/>
      <c r="D5" s="90"/>
      <c r="E5" s="90"/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12"/>
      <c r="S5" s="112"/>
      <c r="T5" s="112"/>
      <c r="U5" s="112"/>
      <c r="V5" s="112"/>
      <c r="W5" s="112"/>
    </row>
    <row r="6" spans="2:25" ht="15" customHeight="1" thickBot="1" x14ac:dyDescent="0.35">
      <c r="B6" s="90"/>
      <c r="C6" s="90"/>
      <c r="D6" s="90"/>
      <c r="E6" s="90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12"/>
      <c r="S6" s="112"/>
      <c r="T6" s="112"/>
      <c r="U6" s="112"/>
      <c r="V6" s="112"/>
      <c r="W6" s="112"/>
    </row>
    <row r="7" spans="2:25" ht="18.75" customHeight="1" thickBot="1" x14ac:dyDescent="0.35">
      <c r="B7" s="90"/>
      <c r="C7" s="90"/>
      <c r="D7" s="90"/>
      <c r="E7" s="90"/>
      <c r="F7" s="90"/>
      <c r="G7" s="111" t="str">
        <f>Cover!G7</f>
        <v>Document Title: Work Breakdown Structure (WBS)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S7" s="112"/>
      <c r="T7" s="112"/>
      <c r="U7" s="112"/>
      <c r="V7" s="112"/>
      <c r="W7" s="112"/>
    </row>
    <row r="8" spans="2:25" ht="15" customHeight="1" thickBot="1" x14ac:dyDescent="0.35">
      <c r="B8" s="90"/>
      <c r="C8" s="90"/>
      <c r="D8" s="90"/>
      <c r="E8" s="90"/>
      <c r="F8" s="90"/>
      <c r="G8" s="95" t="str">
        <f>Cover!G8</f>
        <v>Document No. :  EI027-FPA-VD-PL-WBS-001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 t="str">
        <f>Cover!P8</f>
        <v>Rev.: R0</v>
      </c>
      <c r="S8" s="95" t="s">
        <v>372</v>
      </c>
      <c r="T8" s="95"/>
      <c r="Y8" s="2"/>
    </row>
    <row r="9" spans="2:25" ht="15" customHeight="1" thickBot="1" x14ac:dyDescent="0.35">
      <c r="B9" s="90"/>
      <c r="C9" s="90"/>
      <c r="D9" s="90"/>
      <c r="E9" s="90"/>
      <c r="F9" s="90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3"/>
      <c r="V9" s="4"/>
    </row>
    <row r="10" spans="2:25" ht="9.75" customHeight="1" thickBot="1" x14ac:dyDescent="0.3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3"/>
      <c r="V10" s="3"/>
    </row>
    <row r="11" spans="2:25" ht="15.75" customHeight="1" thickTop="1" x14ac:dyDescent="0.3">
      <c r="B11" s="101" t="s">
        <v>8</v>
      </c>
      <c r="C11" s="102"/>
      <c r="D11" s="105" t="s">
        <v>9</v>
      </c>
      <c r="E11" s="105"/>
      <c r="F11" s="105"/>
      <c r="G11" s="105"/>
      <c r="H11" s="105"/>
      <c r="I11" s="105"/>
      <c r="J11" s="105"/>
      <c r="K11" s="5"/>
      <c r="L11" s="106" t="s">
        <v>8</v>
      </c>
      <c r="M11" s="107"/>
      <c r="N11" s="105" t="s">
        <v>9</v>
      </c>
      <c r="O11" s="105"/>
      <c r="P11" s="105"/>
      <c r="Q11" s="105"/>
      <c r="R11" s="105"/>
      <c r="S11" s="105"/>
      <c r="T11" s="110"/>
      <c r="U11" s="6"/>
      <c r="V11" s="6"/>
    </row>
    <row r="12" spans="2:25" x14ac:dyDescent="0.3">
      <c r="B12" s="103"/>
      <c r="C12" s="104"/>
      <c r="D12" s="7" t="s">
        <v>10</v>
      </c>
      <c r="E12" s="7" t="s">
        <v>6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8"/>
      <c r="L12" s="108"/>
      <c r="M12" s="109"/>
      <c r="N12" s="7" t="s">
        <v>10</v>
      </c>
      <c r="O12" s="7" t="s">
        <v>6</v>
      </c>
      <c r="P12" s="7" t="s">
        <v>11</v>
      </c>
      <c r="Q12" s="7" t="s">
        <v>12</v>
      </c>
      <c r="R12" s="7" t="s">
        <v>13</v>
      </c>
      <c r="S12" s="7" t="s">
        <v>14</v>
      </c>
      <c r="T12" s="9" t="s">
        <v>15</v>
      </c>
      <c r="U12" s="6"/>
      <c r="V12" s="6"/>
    </row>
    <row r="13" spans="2:25" ht="18.75" customHeight="1" x14ac:dyDescent="0.3">
      <c r="B13" s="96">
        <v>1</v>
      </c>
      <c r="C13" s="97"/>
      <c r="D13" s="10" t="s">
        <v>16</v>
      </c>
      <c r="E13" s="10"/>
      <c r="F13" s="10"/>
      <c r="G13" s="11"/>
      <c r="H13" s="11"/>
      <c r="I13" s="11"/>
      <c r="J13" s="11"/>
      <c r="K13" s="8"/>
      <c r="L13" s="98">
        <v>41</v>
      </c>
      <c r="M13" s="98"/>
      <c r="N13" s="11"/>
      <c r="O13" s="11"/>
      <c r="P13" s="11"/>
      <c r="Q13" s="11"/>
      <c r="R13" s="11"/>
      <c r="S13" s="11"/>
      <c r="T13" s="12"/>
      <c r="U13" s="6"/>
      <c r="V13" s="6"/>
    </row>
    <row r="14" spans="2:25" ht="18.75" customHeight="1" x14ac:dyDescent="0.3">
      <c r="B14" s="96">
        <v>2</v>
      </c>
      <c r="C14" s="97"/>
      <c r="D14" s="10" t="s">
        <v>16</v>
      </c>
      <c r="E14" s="10"/>
      <c r="F14" s="10"/>
      <c r="G14" s="11"/>
      <c r="H14" s="11"/>
      <c r="I14" s="11"/>
      <c r="J14" s="11"/>
      <c r="K14" s="8"/>
      <c r="L14" s="98">
        <v>42</v>
      </c>
      <c r="M14" s="98"/>
      <c r="N14" s="11"/>
      <c r="O14" s="11"/>
      <c r="P14" s="11"/>
      <c r="Q14" s="11"/>
      <c r="R14" s="11"/>
      <c r="S14" s="11"/>
      <c r="T14" s="12"/>
      <c r="U14" s="6"/>
      <c r="V14" s="6"/>
    </row>
    <row r="15" spans="2:25" ht="18.75" customHeight="1" x14ac:dyDescent="0.3">
      <c r="B15" s="96">
        <v>3</v>
      </c>
      <c r="C15" s="97"/>
      <c r="D15" s="10" t="s">
        <v>16</v>
      </c>
      <c r="E15" s="10"/>
      <c r="F15" s="10"/>
      <c r="G15" s="11"/>
      <c r="H15" s="11"/>
      <c r="I15" s="11"/>
      <c r="J15" s="11"/>
      <c r="K15" s="8"/>
      <c r="L15" s="98">
        <v>43</v>
      </c>
      <c r="M15" s="98"/>
      <c r="N15" s="11"/>
      <c r="O15" s="11"/>
      <c r="P15" s="11"/>
      <c r="Q15" s="11"/>
      <c r="R15" s="11"/>
      <c r="S15" s="11"/>
      <c r="T15" s="12"/>
      <c r="U15" s="6"/>
      <c r="V15" s="6"/>
    </row>
    <row r="16" spans="2:25" ht="18.75" customHeight="1" x14ac:dyDescent="0.3">
      <c r="B16" s="96">
        <v>4</v>
      </c>
      <c r="C16" s="97"/>
      <c r="D16" s="10" t="s">
        <v>16</v>
      </c>
      <c r="E16" s="10"/>
      <c r="F16" s="10"/>
      <c r="G16" s="11"/>
      <c r="H16" s="11"/>
      <c r="I16" s="11"/>
      <c r="J16" s="11"/>
      <c r="K16" s="8"/>
      <c r="L16" s="98">
        <v>44</v>
      </c>
      <c r="M16" s="98"/>
      <c r="N16" s="11"/>
      <c r="O16" s="11"/>
      <c r="P16" s="11"/>
      <c r="Q16" s="11"/>
      <c r="R16" s="11"/>
      <c r="S16" s="11"/>
      <c r="T16" s="12"/>
      <c r="U16" s="6"/>
      <c r="V16" s="6"/>
    </row>
    <row r="17" spans="2:22" ht="18.75" customHeight="1" x14ac:dyDescent="0.3">
      <c r="B17" s="96">
        <v>5</v>
      </c>
      <c r="C17" s="97"/>
      <c r="D17" s="10" t="s">
        <v>16</v>
      </c>
      <c r="E17" s="10"/>
      <c r="F17" s="10"/>
      <c r="G17" s="11"/>
      <c r="H17" s="11"/>
      <c r="I17" s="11"/>
      <c r="J17" s="11"/>
      <c r="K17" s="8"/>
      <c r="L17" s="98">
        <v>45</v>
      </c>
      <c r="M17" s="98"/>
      <c r="N17" s="11"/>
      <c r="O17" s="11"/>
      <c r="P17" s="11"/>
      <c r="Q17" s="11"/>
      <c r="R17" s="11"/>
      <c r="S17" s="11"/>
      <c r="T17" s="12"/>
      <c r="U17" s="6"/>
      <c r="V17" s="6"/>
    </row>
    <row r="18" spans="2:22" ht="18.75" customHeight="1" x14ac:dyDescent="0.3">
      <c r="B18" s="96">
        <v>6</v>
      </c>
      <c r="C18" s="97"/>
      <c r="D18" s="10" t="s">
        <v>16</v>
      </c>
      <c r="E18" s="10"/>
      <c r="F18" s="10"/>
      <c r="G18" s="11"/>
      <c r="H18" s="11"/>
      <c r="I18" s="11"/>
      <c r="J18" s="11"/>
      <c r="K18" s="8"/>
      <c r="L18" s="98">
        <v>46</v>
      </c>
      <c r="M18" s="98"/>
      <c r="N18" s="11"/>
      <c r="O18" s="11"/>
      <c r="P18" s="11"/>
      <c r="Q18" s="11"/>
      <c r="R18" s="11"/>
      <c r="S18" s="11"/>
      <c r="T18" s="12"/>
      <c r="U18" s="6"/>
      <c r="V18" s="6"/>
    </row>
    <row r="19" spans="2:22" ht="18.75" customHeight="1" x14ac:dyDescent="0.3">
      <c r="B19" s="96">
        <v>7</v>
      </c>
      <c r="C19" s="97"/>
      <c r="D19" s="10" t="s">
        <v>16</v>
      </c>
      <c r="E19" s="11"/>
      <c r="F19" s="11"/>
      <c r="G19" s="11"/>
      <c r="H19" s="11"/>
      <c r="I19" s="11"/>
      <c r="J19" s="11"/>
      <c r="K19" s="8"/>
      <c r="L19" s="98">
        <v>47</v>
      </c>
      <c r="M19" s="98"/>
      <c r="N19" s="11"/>
      <c r="O19" s="11"/>
      <c r="P19" s="11"/>
      <c r="Q19" s="11"/>
      <c r="R19" s="11"/>
      <c r="S19" s="11"/>
      <c r="T19" s="12"/>
      <c r="U19" s="6"/>
      <c r="V19" s="6"/>
    </row>
    <row r="20" spans="2:22" ht="18.75" customHeight="1" x14ac:dyDescent="0.3">
      <c r="B20" s="96">
        <v>8</v>
      </c>
      <c r="C20" s="97"/>
      <c r="D20" s="10" t="s">
        <v>16</v>
      </c>
      <c r="E20" s="11"/>
      <c r="F20" s="10"/>
      <c r="G20" s="11"/>
      <c r="H20" s="11"/>
      <c r="I20" s="11"/>
      <c r="J20" s="11"/>
      <c r="K20" s="8"/>
      <c r="L20" s="98">
        <v>48</v>
      </c>
      <c r="M20" s="98"/>
      <c r="N20" s="11"/>
      <c r="O20" s="11"/>
      <c r="P20" s="11"/>
      <c r="Q20" s="11"/>
      <c r="R20" s="11"/>
      <c r="S20" s="11"/>
      <c r="T20" s="12"/>
      <c r="U20" s="6"/>
      <c r="V20" s="6"/>
    </row>
    <row r="21" spans="2:22" ht="18.75" customHeight="1" x14ac:dyDescent="0.3">
      <c r="B21" s="96">
        <v>9</v>
      </c>
      <c r="C21" s="97"/>
      <c r="D21" s="10" t="s">
        <v>16</v>
      </c>
      <c r="E21" s="11"/>
      <c r="F21" s="11"/>
      <c r="G21" s="11"/>
      <c r="H21" s="11"/>
      <c r="I21" s="11"/>
      <c r="J21" s="11"/>
      <c r="K21" s="8"/>
      <c r="L21" s="98">
        <v>49</v>
      </c>
      <c r="M21" s="98"/>
      <c r="N21" s="11"/>
      <c r="O21" s="11"/>
      <c r="P21" s="11"/>
      <c r="Q21" s="11"/>
      <c r="R21" s="11"/>
      <c r="S21" s="11"/>
      <c r="T21" s="12"/>
      <c r="U21" s="6"/>
      <c r="V21" s="6"/>
    </row>
    <row r="22" spans="2:22" ht="18.75" customHeight="1" x14ac:dyDescent="0.3">
      <c r="B22" s="96">
        <v>10</v>
      </c>
      <c r="C22" s="97"/>
      <c r="D22" s="10" t="s">
        <v>16</v>
      </c>
      <c r="E22" s="11"/>
      <c r="F22" s="11"/>
      <c r="G22" s="11"/>
      <c r="H22" s="11"/>
      <c r="I22" s="11"/>
      <c r="J22" s="11"/>
      <c r="K22" s="8"/>
      <c r="L22" s="98">
        <v>50</v>
      </c>
      <c r="M22" s="98"/>
      <c r="N22" s="11"/>
      <c r="O22" s="11"/>
      <c r="P22" s="11"/>
      <c r="Q22" s="11"/>
      <c r="R22" s="11"/>
      <c r="S22" s="11"/>
      <c r="T22" s="12"/>
      <c r="U22" s="6"/>
      <c r="V22" s="6"/>
    </row>
    <row r="23" spans="2:22" ht="18.75" customHeight="1" x14ac:dyDescent="0.3">
      <c r="B23" s="96">
        <v>11</v>
      </c>
      <c r="C23" s="97"/>
      <c r="D23" s="10" t="s">
        <v>16</v>
      </c>
      <c r="E23" s="11"/>
      <c r="F23" s="11"/>
      <c r="G23" s="11"/>
      <c r="H23" s="11"/>
      <c r="I23" s="11"/>
      <c r="J23" s="11"/>
      <c r="K23" s="8"/>
      <c r="L23" s="98">
        <v>51</v>
      </c>
      <c r="M23" s="98"/>
      <c r="N23" s="11"/>
      <c r="O23" s="11"/>
      <c r="P23" s="11"/>
      <c r="Q23" s="11"/>
      <c r="R23" s="11"/>
      <c r="S23" s="11"/>
      <c r="T23" s="12"/>
      <c r="U23" s="6"/>
      <c r="V23" s="6"/>
    </row>
    <row r="24" spans="2:22" ht="18.75" customHeight="1" x14ac:dyDescent="0.3">
      <c r="B24" s="96">
        <v>12</v>
      </c>
      <c r="C24" s="97"/>
      <c r="D24" s="10"/>
      <c r="E24" s="11"/>
      <c r="F24" s="11"/>
      <c r="G24" s="11"/>
      <c r="H24" s="11"/>
      <c r="I24" s="11"/>
      <c r="J24" s="11"/>
      <c r="K24" s="8"/>
      <c r="L24" s="98">
        <v>52</v>
      </c>
      <c r="M24" s="98"/>
      <c r="N24" s="11"/>
      <c r="O24" s="11"/>
      <c r="P24" s="11"/>
      <c r="Q24" s="11"/>
      <c r="R24" s="11"/>
      <c r="S24" s="11"/>
      <c r="T24" s="12"/>
      <c r="U24" s="6"/>
      <c r="V24" s="6"/>
    </row>
    <row r="25" spans="2:22" ht="18.75" customHeight="1" x14ac:dyDescent="0.3">
      <c r="B25" s="96">
        <v>13</v>
      </c>
      <c r="C25" s="97"/>
      <c r="D25" s="10"/>
      <c r="E25" s="11"/>
      <c r="F25" s="11"/>
      <c r="G25" s="11"/>
      <c r="H25" s="11"/>
      <c r="I25" s="11"/>
      <c r="J25" s="11"/>
      <c r="K25" s="8"/>
      <c r="L25" s="98">
        <v>53</v>
      </c>
      <c r="M25" s="98"/>
      <c r="N25" s="11"/>
      <c r="O25" s="11"/>
      <c r="P25" s="11"/>
      <c r="Q25" s="11"/>
      <c r="R25" s="11"/>
      <c r="S25" s="11"/>
      <c r="T25" s="12"/>
      <c r="U25" s="6"/>
      <c r="V25" s="6"/>
    </row>
    <row r="26" spans="2:22" ht="18.75" customHeight="1" x14ac:dyDescent="0.3">
      <c r="B26" s="96">
        <v>14</v>
      </c>
      <c r="C26" s="97"/>
      <c r="D26" s="10"/>
      <c r="E26" s="11"/>
      <c r="F26" s="11"/>
      <c r="G26" s="11"/>
      <c r="H26" s="11"/>
      <c r="I26" s="11"/>
      <c r="J26" s="11"/>
      <c r="K26" s="8"/>
      <c r="L26" s="98">
        <v>54</v>
      </c>
      <c r="M26" s="98"/>
      <c r="N26" s="11"/>
      <c r="O26" s="11"/>
      <c r="P26" s="11"/>
      <c r="Q26" s="11"/>
      <c r="R26" s="11"/>
      <c r="S26" s="11"/>
      <c r="T26" s="12"/>
      <c r="U26" s="6"/>
      <c r="V26" s="6"/>
    </row>
    <row r="27" spans="2:22" ht="18.75" customHeight="1" x14ac:dyDescent="0.3">
      <c r="B27" s="96">
        <v>15</v>
      </c>
      <c r="C27" s="97"/>
      <c r="D27" s="10"/>
      <c r="E27" s="11"/>
      <c r="F27" s="11"/>
      <c r="G27" s="11"/>
      <c r="H27" s="11"/>
      <c r="I27" s="11"/>
      <c r="J27" s="11"/>
      <c r="K27" s="8"/>
      <c r="L27" s="98">
        <v>55</v>
      </c>
      <c r="M27" s="98"/>
      <c r="N27" s="11"/>
      <c r="O27" s="11"/>
      <c r="P27" s="11"/>
      <c r="Q27" s="11"/>
      <c r="R27" s="11"/>
      <c r="S27" s="11"/>
      <c r="T27" s="12"/>
      <c r="U27" s="6"/>
      <c r="V27" s="6"/>
    </row>
    <row r="28" spans="2:22" ht="18.75" customHeight="1" x14ac:dyDescent="0.3">
      <c r="B28" s="96">
        <v>16</v>
      </c>
      <c r="C28" s="97"/>
      <c r="D28" s="11"/>
      <c r="E28" s="11"/>
      <c r="F28" s="11"/>
      <c r="G28" s="11"/>
      <c r="H28" s="11"/>
      <c r="I28" s="11"/>
      <c r="J28" s="11"/>
      <c r="K28" s="8"/>
      <c r="L28" s="98">
        <v>56</v>
      </c>
      <c r="M28" s="98"/>
      <c r="N28" s="11"/>
      <c r="O28" s="11"/>
      <c r="P28" s="11"/>
      <c r="Q28" s="11"/>
      <c r="R28" s="11"/>
      <c r="S28" s="11"/>
      <c r="T28" s="12"/>
      <c r="U28" s="6"/>
      <c r="V28" s="6"/>
    </row>
    <row r="29" spans="2:22" ht="18.75" customHeight="1" x14ac:dyDescent="0.3">
      <c r="B29" s="96">
        <v>17</v>
      </c>
      <c r="C29" s="97"/>
      <c r="D29" s="11"/>
      <c r="E29" s="11"/>
      <c r="F29" s="11"/>
      <c r="G29" s="11"/>
      <c r="H29" s="11"/>
      <c r="I29" s="11"/>
      <c r="J29" s="11"/>
      <c r="K29" s="8"/>
      <c r="L29" s="98">
        <v>57</v>
      </c>
      <c r="M29" s="98"/>
      <c r="N29" s="11"/>
      <c r="O29" s="11"/>
      <c r="P29" s="11"/>
      <c r="Q29" s="11"/>
      <c r="R29" s="11"/>
      <c r="S29" s="11"/>
      <c r="T29" s="12"/>
      <c r="U29" s="6"/>
      <c r="V29" s="6"/>
    </row>
    <row r="30" spans="2:22" ht="18.75" customHeight="1" x14ac:dyDescent="0.3">
      <c r="B30" s="96">
        <v>18</v>
      </c>
      <c r="C30" s="97"/>
      <c r="D30" s="11"/>
      <c r="E30" s="11"/>
      <c r="F30" s="11"/>
      <c r="G30" s="11"/>
      <c r="H30" s="11"/>
      <c r="I30" s="11"/>
      <c r="J30" s="11"/>
      <c r="K30" s="8"/>
      <c r="L30" s="98">
        <v>58</v>
      </c>
      <c r="M30" s="98"/>
      <c r="N30" s="11"/>
      <c r="O30" s="11"/>
      <c r="P30" s="11"/>
      <c r="Q30" s="11"/>
      <c r="R30" s="11"/>
      <c r="S30" s="11"/>
      <c r="T30" s="12"/>
      <c r="U30" s="6"/>
      <c r="V30" s="6"/>
    </row>
    <row r="31" spans="2:22" ht="18.75" customHeight="1" x14ac:dyDescent="0.3">
      <c r="B31" s="96">
        <v>19</v>
      </c>
      <c r="C31" s="97"/>
      <c r="D31" s="11"/>
      <c r="E31" s="11"/>
      <c r="F31" s="11"/>
      <c r="G31" s="11"/>
      <c r="H31" s="11"/>
      <c r="I31" s="11"/>
      <c r="J31" s="11"/>
      <c r="K31" s="8"/>
      <c r="L31" s="98">
        <v>59</v>
      </c>
      <c r="M31" s="98"/>
      <c r="N31" s="11"/>
      <c r="O31" s="11"/>
      <c r="P31" s="11"/>
      <c r="Q31" s="11"/>
      <c r="R31" s="11"/>
      <c r="S31" s="11"/>
      <c r="T31" s="12"/>
      <c r="U31" s="6"/>
      <c r="V31" s="6"/>
    </row>
    <row r="32" spans="2:22" ht="18.75" customHeight="1" x14ac:dyDescent="0.3">
      <c r="B32" s="96">
        <v>20</v>
      </c>
      <c r="C32" s="97"/>
      <c r="D32" s="11"/>
      <c r="E32" s="11"/>
      <c r="F32" s="11"/>
      <c r="G32" s="11"/>
      <c r="H32" s="11"/>
      <c r="I32" s="11"/>
      <c r="J32" s="11"/>
      <c r="K32" s="8"/>
      <c r="L32" s="98">
        <v>60</v>
      </c>
      <c r="M32" s="98"/>
      <c r="N32" s="11"/>
      <c r="O32" s="11"/>
      <c r="P32" s="11"/>
      <c r="Q32" s="11"/>
      <c r="R32" s="11"/>
      <c r="S32" s="11"/>
      <c r="T32" s="12"/>
      <c r="U32" s="6"/>
      <c r="V32" s="6"/>
    </row>
    <row r="33" spans="2:22" ht="18.75" customHeight="1" x14ac:dyDescent="0.3">
      <c r="B33" s="96">
        <v>21</v>
      </c>
      <c r="C33" s="97"/>
      <c r="D33" s="11"/>
      <c r="E33" s="11"/>
      <c r="F33" s="11"/>
      <c r="G33" s="11"/>
      <c r="H33" s="11"/>
      <c r="I33" s="11"/>
      <c r="J33" s="11"/>
      <c r="K33" s="8"/>
      <c r="L33" s="98">
        <v>61</v>
      </c>
      <c r="M33" s="98"/>
      <c r="N33" s="11"/>
      <c r="O33" s="11"/>
      <c r="P33" s="11"/>
      <c r="Q33" s="11"/>
      <c r="R33" s="11"/>
      <c r="S33" s="11"/>
      <c r="T33" s="12"/>
      <c r="U33" s="6"/>
      <c r="V33" s="6"/>
    </row>
    <row r="34" spans="2:22" ht="18.75" customHeight="1" x14ac:dyDescent="0.3">
      <c r="B34" s="96">
        <v>22</v>
      </c>
      <c r="C34" s="97"/>
      <c r="D34" s="11"/>
      <c r="E34" s="11"/>
      <c r="F34" s="11"/>
      <c r="G34" s="11"/>
      <c r="H34" s="11"/>
      <c r="I34" s="11"/>
      <c r="J34" s="11"/>
      <c r="K34" s="8"/>
      <c r="L34" s="98">
        <v>62</v>
      </c>
      <c r="M34" s="98"/>
      <c r="N34" s="11"/>
      <c r="O34" s="11"/>
      <c r="P34" s="11"/>
      <c r="Q34" s="11"/>
      <c r="R34" s="11"/>
      <c r="S34" s="11"/>
      <c r="T34" s="12"/>
      <c r="U34" s="6"/>
      <c r="V34" s="6"/>
    </row>
    <row r="35" spans="2:22" ht="18.75" customHeight="1" x14ac:dyDescent="0.3">
      <c r="B35" s="96">
        <v>23</v>
      </c>
      <c r="C35" s="97"/>
      <c r="D35" s="11"/>
      <c r="E35" s="11"/>
      <c r="F35" s="11"/>
      <c r="G35" s="11"/>
      <c r="H35" s="11"/>
      <c r="I35" s="11"/>
      <c r="J35" s="11"/>
      <c r="K35" s="8"/>
      <c r="L35" s="98">
        <v>63</v>
      </c>
      <c r="M35" s="98"/>
      <c r="N35" s="11"/>
      <c r="O35" s="11"/>
      <c r="P35" s="11"/>
      <c r="Q35" s="11"/>
      <c r="R35" s="11"/>
      <c r="S35" s="11"/>
      <c r="T35" s="12"/>
      <c r="U35" s="6"/>
      <c r="V35" s="6"/>
    </row>
    <row r="36" spans="2:22" ht="18.75" customHeight="1" x14ac:dyDescent="0.3">
      <c r="B36" s="96">
        <v>24</v>
      </c>
      <c r="C36" s="97"/>
      <c r="D36" s="11"/>
      <c r="E36" s="11"/>
      <c r="F36" s="11"/>
      <c r="G36" s="11"/>
      <c r="H36" s="11"/>
      <c r="I36" s="11"/>
      <c r="J36" s="11"/>
      <c r="K36" s="8"/>
      <c r="L36" s="98">
        <v>64</v>
      </c>
      <c r="M36" s="98"/>
      <c r="N36" s="11"/>
      <c r="O36" s="11"/>
      <c r="P36" s="11"/>
      <c r="Q36" s="11"/>
      <c r="R36" s="11"/>
      <c r="S36" s="11"/>
      <c r="T36" s="12"/>
      <c r="U36" s="6"/>
      <c r="V36" s="6"/>
    </row>
    <row r="37" spans="2:22" ht="18.75" customHeight="1" x14ac:dyDescent="0.3">
      <c r="B37" s="96">
        <v>25</v>
      </c>
      <c r="C37" s="97"/>
      <c r="D37" s="11"/>
      <c r="E37" s="11"/>
      <c r="F37" s="11"/>
      <c r="G37" s="11"/>
      <c r="H37" s="11"/>
      <c r="I37" s="11"/>
      <c r="J37" s="11"/>
      <c r="K37" s="8"/>
      <c r="L37" s="98">
        <v>65</v>
      </c>
      <c r="M37" s="98"/>
      <c r="N37" s="11"/>
      <c r="O37" s="11"/>
      <c r="P37" s="11"/>
      <c r="Q37" s="11"/>
      <c r="R37" s="11"/>
      <c r="S37" s="11"/>
      <c r="T37" s="12"/>
      <c r="U37" s="6"/>
      <c r="V37" s="6"/>
    </row>
    <row r="38" spans="2:22" ht="18.75" customHeight="1" x14ac:dyDescent="0.3">
      <c r="B38" s="96">
        <v>26</v>
      </c>
      <c r="C38" s="97"/>
      <c r="D38" s="11"/>
      <c r="E38" s="11"/>
      <c r="F38" s="11"/>
      <c r="G38" s="11"/>
      <c r="H38" s="11"/>
      <c r="I38" s="11"/>
      <c r="J38" s="11"/>
      <c r="K38" s="8"/>
      <c r="L38" s="98">
        <v>66</v>
      </c>
      <c r="M38" s="98"/>
      <c r="N38" s="11"/>
      <c r="O38" s="11"/>
      <c r="P38" s="11"/>
      <c r="Q38" s="11"/>
      <c r="R38" s="11"/>
      <c r="S38" s="11"/>
      <c r="T38" s="12"/>
      <c r="U38" s="6"/>
      <c r="V38" s="6"/>
    </row>
    <row r="39" spans="2:22" ht="18.75" customHeight="1" x14ac:dyDescent="0.3">
      <c r="B39" s="96">
        <v>27</v>
      </c>
      <c r="C39" s="97"/>
      <c r="D39" s="11"/>
      <c r="E39" s="11"/>
      <c r="F39" s="11"/>
      <c r="G39" s="11"/>
      <c r="H39" s="11"/>
      <c r="I39" s="11"/>
      <c r="J39" s="11"/>
      <c r="K39" s="8"/>
      <c r="L39" s="98">
        <v>67</v>
      </c>
      <c r="M39" s="98"/>
      <c r="N39" s="11"/>
      <c r="O39" s="11"/>
      <c r="P39" s="11"/>
      <c r="Q39" s="11"/>
      <c r="R39" s="11"/>
      <c r="S39" s="11"/>
      <c r="T39" s="12"/>
      <c r="U39" s="6"/>
      <c r="V39" s="6"/>
    </row>
    <row r="40" spans="2:22" ht="18.75" customHeight="1" x14ac:dyDescent="0.3">
      <c r="B40" s="96">
        <v>28</v>
      </c>
      <c r="C40" s="97"/>
      <c r="D40" s="11"/>
      <c r="E40" s="11"/>
      <c r="F40" s="11"/>
      <c r="G40" s="11"/>
      <c r="H40" s="11"/>
      <c r="I40" s="11"/>
      <c r="J40" s="11"/>
      <c r="K40" s="8"/>
      <c r="L40" s="98">
        <v>68</v>
      </c>
      <c r="M40" s="98"/>
      <c r="N40" s="11"/>
      <c r="O40" s="11"/>
      <c r="P40" s="11"/>
      <c r="Q40" s="11"/>
      <c r="R40" s="11"/>
      <c r="S40" s="11"/>
      <c r="T40" s="12"/>
      <c r="U40" s="6"/>
      <c r="V40" s="6"/>
    </row>
    <row r="41" spans="2:22" ht="18.75" customHeight="1" x14ac:dyDescent="0.3">
      <c r="B41" s="96">
        <v>29</v>
      </c>
      <c r="C41" s="97"/>
      <c r="D41" s="11"/>
      <c r="E41" s="11"/>
      <c r="F41" s="11"/>
      <c r="G41" s="11"/>
      <c r="H41" s="11"/>
      <c r="I41" s="11"/>
      <c r="J41" s="11"/>
      <c r="K41" s="8"/>
      <c r="L41" s="98">
        <v>69</v>
      </c>
      <c r="M41" s="98"/>
      <c r="N41" s="11"/>
      <c r="O41" s="11"/>
      <c r="P41" s="11"/>
      <c r="Q41" s="11"/>
      <c r="R41" s="11"/>
      <c r="S41" s="11"/>
      <c r="T41" s="12"/>
      <c r="U41" s="6"/>
      <c r="V41" s="6"/>
    </row>
    <row r="42" spans="2:22" ht="18.75" customHeight="1" x14ac:dyDescent="0.3">
      <c r="B42" s="96">
        <v>30</v>
      </c>
      <c r="C42" s="97"/>
      <c r="D42" s="11"/>
      <c r="E42" s="11"/>
      <c r="F42" s="11"/>
      <c r="G42" s="11"/>
      <c r="H42" s="11"/>
      <c r="I42" s="11"/>
      <c r="J42" s="11"/>
      <c r="K42" s="8"/>
      <c r="L42" s="98">
        <v>70</v>
      </c>
      <c r="M42" s="98"/>
      <c r="N42" s="11"/>
      <c r="O42" s="11"/>
      <c r="P42" s="11"/>
      <c r="Q42" s="11"/>
      <c r="R42" s="11"/>
      <c r="S42" s="11"/>
      <c r="T42" s="12"/>
      <c r="U42" s="6"/>
      <c r="V42" s="6"/>
    </row>
    <row r="43" spans="2:22" ht="18.75" customHeight="1" x14ac:dyDescent="0.3">
      <c r="B43" s="96">
        <v>31</v>
      </c>
      <c r="C43" s="97"/>
      <c r="D43" s="11"/>
      <c r="E43" s="11"/>
      <c r="F43" s="11"/>
      <c r="G43" s="11"/>
      <c r="H43" s="11"/>
      <c r="I43" s="11"/>
      <c r="J43" s="11"/>
      <c r="K43" s="8"/>
      <c r="L43" s="98">
        <v>71</v>
      </c>
      <c r="M43" s="98"/>
      <c r="N43" s="11"/>
      <c r="O43" s="11"/>
      <c r="P43" s="11"/>
      <c r="Q43" s="11"/>
      <c r="R43" s="11"/>
      <c r="S43" s="11"/>
      <c r="T43" s="12"/>
      <c r="U43" s="6"/>
      <c r="V43" s="6"/>
    </row>
    <row r="44" spans="2:22" ht="18.75" customHeight="1" x14ac:dyDescent="0.3">
      <c r="B44" s="96">
        <v>32</v>
      </c>
      <c r="C44" s="97"/>
      <c r="D44" s="11"/>
      <c r="E44" s="11"/>
      <c r="F44" s="11"/>
      <c r="G44" s="11"/>
      <c r="H44" s="11"/>
      <c r="I44" s="11"/>
      <c r="J44" s="11"/>
      <c r="K44" s="8"/>
      <c r="L44" s="98">
        <v>72</v>
      </c>
      <c r="M44" s="98"/>
      <c r="N44" s="11"/>
      <c r="O44" s="11"/>
      <c r="P44" s="11"/>
      <c r="Q44" s="11"/>
      <c r="R44" s="11"/>
      <c r="S44" s="11"/>
      <c r="T44" s="12"/>
      <c r="U44" s="6"/>
      <c r="V44" s="6"/>
    </row>
    <row r="45" spans="2:22" ht="18.75" customHeight="1" x14ac:dyDescent="0.3">
      <c r="B45" s="96">
        <v>33</v>
      </c>
      <c r="C45" s="97"/>
      <c r="D45" s="11"/>
      <c r="E45" s="11"/>
      <c r="F45" s="11"/>
      <c r="G45" s="11"/>
      <c r="H45" s="11"/>
      <c r="I45" s="11"/>
      <c r="J45" s="11"/>
      <c r="K45" s="8"/>
      <c r="L45" s="98">
        <v>73</v>
      </c>
      <c r="M45" s="98"/>
      <c r="N45" s="11"/>
      <c r="O45" s="11"/>
      <c r="P45" s="11"/>
      <c r="Q45" s="11"/>
      <c r="R45" s="11"/>
      <c r="S45" s="11"/>
      <c r="T45" s="12"/>
      <c r="U45" s="6"/>
      <c r="V45" s="6"/>
    </row>
    <row r="46" spans="2:22" ht="18.75" customHeight="1" x14ac:dyDescent="0.3">
      <c r="B46" s="96">
        <v>34</v>
      </c>
      <c r="C46" s="99"/>
      <c r="D46" s="33"/>
      <c r="E46" s="33"/>
      <c r="F46" s="33"/>
      <c r="G46" s="33"/>
      <c r="H46" s="33"/>
      <c r="I46" s="33"/>
      <c r="J46" s="33"/>
      <c r="K46" s="8"/>
      <c r="L46" s="100">
        <v>74</v>
      </c>
      <c r="M46" s="100"/>
      <c r="N46" s="33"/>
      <c r="O46" s="33"/>
      <c r="P46" s="33"/>
      <c r="Q46" s="33"/>
      <c r="R46" s="33"/>
      <c r="S46" s="33"/>
      <c r="T46" s="34"/>
    </row>
    <row r="47" spans="2:22" ht="18.75" customHeight="1" x14ac:dyDescent="0.3">
      <c r="B47" s="96">
        <v>35</v>
      </c>
      <c r="C47" s="97"/>
      <c r="D47" s="11"/>
      <c r="E47" s="11"/>
      <c r="F47" s="11"/>
      <c r="G47" s="11"/>
      <c r="H47" s="11"/>
      <c r="I47" s="11"/>
      <c r="J47" s="11"/>
      <c r="K47" s="8"/>
      <c r="L47" s="98">
        <v>75</v>
      </c>
      <c r="M47" s="98"/>
      <c r="N47" s="11"/>
      <c r="O47" s="11"/>
      <c r="P47" s="11"/>
      <c r="Q47" s="11"/>
      <c r="R47" s="11"/>
      <c r="S47" s="11"/>
      <c r="T47" s="12"/>
      <c r="U47" s="6"/>
      <c r="V47" s="6"/>
    </row>
    <row r="48" spans="2:22" ht="18.75" customHeight="1" x14ac:dyDescent="0.3">
      <c r="B48" s="96">
        <v>36</v>
      </c>
      <c r="C48" s="97"/>
      <c r="D48" s="11"/>
      <c r="E48" s="11"/>
      <c r="F48" s="11"/>
      <c r="G48" s="11"/>
      <c r="H48" s="11"/>
      <c r="I48" s="11"/>
      <c r="J48" s="11"/>
      <c r="K48" s="8"/>
      <c r="L48" s="98">
        <v>76</v>
      </c>
      <c r="M48" s="98"/>
      <c r="N48" s="11"/>
      <c r="O48" s="11"/>
      <c r="P48" s="11"/>
      <c r="Q48" s="11"/>
      <c r="R48" s="11"/>
      <c r="S48" s="11"/>
      <c r="T48" s="12"/>
      <c r="U48" s="6"/>
      <c r="V48" s="6"/>
    </row>
    <row r="49" spans="2:22" ht="18.75" customHeight="1" x14ac:dyDescent="0.3">
      <c r="B49" s="96">
        <v>37</v>
      </c>
      <c r="C49" s="97"/>
      <c r="D49" s="11"/>
      <c r="E49" s="11"/>
      <c r="F49" s="11"/>
      <c r="G49" s="11"/>
      <c r="H49" s="11"/>
      <c r="I49" s="11"/>
      <c r="J49" s="11"/>
      <c r="K49" s="8"/>
      <c r="L49" s="98">
        <v>77</v>
      </c>
      <c r="M49" s="98"/>
      <c r="N49" s="11"/>
      <c r="O49" s="11"/>
      <c r="P49" s="11"/>
      <c r="Q49" s="11"/>
      <c r="R49" s="11"/>
      <c r="S49" s="11"/>
      <c r="T49" s="12"/>
      <c r="U49" s="6"/>
      <c r="V49" s="6"/>
    </row>
    <row r="50" spans="2:22" ht="18.75" customHeight="1" x14ac:dyDescent="0.3">
      <c r="B50" s="96">
        <v>38</v>
      </c>
      <c r="C50" s="97"/>
      <c r="D50" s="11"/>
      <c r="E50" s="11"/>
      <c r="F50" s="11"/>
      <c r="G50" s="11"/>
      <c r="H50" s="11"/>
      <c r="I50" s="11"/>
      <c r="J50" s="11"/>
      <c r="K50" s="8"/>
      <c r="L50" s="98">
        <v>78</v>
      </c>
      <c r="M50" s="98"/>
      <c r="N50" s="11"/>
      <c r="O50" s="11"/>
      <c r="P50" s="11"/>
      <c r="Q50" s="11"/>
      <c r="R50" s="11"/>
      <c r="S50" s="11"/>
      <c r="T50" s="12"/>
      <c r="U50" s="6"/>
      <c r="V50" s="6"/>
    </row>
    <row r="51" spans="2:22" ht="18.75" customHeight="1" x14ac:dyDescent="0.3">
      <c r="B51" s="96">
        <v>39</v>
      </c>
      <c r="C51" s="97"/>
      <c r="D51" s="11"/>
      <c r="E51" s="11"/>
      <c r="F51" s="11"/>
      <c r="G51" s="11"/>
      <c r="H51" s="11"/>
      <c r="I51" s="11"/>
      <c r="J51" s="11"/>
      <c r="K51" s="8"/>
      <c r="L51" s="98">
        <v>79</v>
      </c>
      <c r="M51" s="98"/>
      <c r="N51" s="11"/>
      <c r="O51" s="11"/>
      <c r="P51" s="11"/>
      <c r="Q51" s="11"/>
      <c r="R51" s="11"/>
      <c r="S51" s="11"/>
      <c r="T51" s="12"/>
      <c r="U51" s="6"/>
      <c r="V51" s="6"/>
    </row>
    <row r="52" spans="2:22" ht="18.75" customHeight="1" thickBot="1" x14ac:dyDescent="0.35">
      <c r="B52" s="96">
        <v>40</v>
      </c>
      <c r="C52" s="97"/>
      <c r="D52" s="11"/>
      <c r="E52" s="11"/>
      <c r="F52" s="11"/>
      <c r="G52" s="11"/>
      <c r="H52" s="11"/>
      <c r="I52" s="11"/>
      <c r="J52" s="11"/>
      <c r="K52" s="13"/>
      <c r="L52" s="98">
        <v>80</v>
      </c>
      <c r="M52" s="98"/>
      <c r="N52" s="11"/>
      <c r="O52" s="11"/>
      <c r="P52" s="11"/>
      <c r="Q52" s="11"/>
      <c r="R52" s="11"/>
      <c r="S52" s="11"/>
      <c r="T52" s="12"/>
      <c r="U52" s="6"/>
      <c r="V52" s="6"/>
    </row>
    <row r="53" spans="2:22" ht="15" thickTop="1" x14ac:dyDescent="0.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9" spans="2:22" ht="25.5" customHeight="1" x14ac:dyDescent="0.3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/>
      <c r="P59" s="17"/>
      <c r="Q59" s="17"/>
      <c r="R59" s="18"/>
      <c r="S59" s="18"/>
      <c r="T59" s="19"/>
      <c r="U59" s="18"/>
      <c r="V59" s="18"/>
    </row>
  </sheetData>
  <mergeCells count="92"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W7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52:C52"/>
    <mergeCell ref="L52:M52"/>
    <mergeCell ref="B49:C49"/>
    <mergeCell ref="L49:M49"/>
    <mergeCell ref="B50:C50"/>
    <mergeCell ref="L50:M50"/>
    <mergeCell ref="B51:C51"/>
    <mergeCell ref="L51:M51"/>
  </mergeCells>
  <printOptions horizontalCentered="1"/>
  <pageMargins left="0.25" right="0.25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261"/>
  <sheetViews>
    <sheetView tabSelected="1" view="pageBreakPreview" zoomScale="115" zoomScaleNormal="100" zoomScaleSheetLayoutView="115" workbookViewId="0">
      <selection activeCell="G11" sqref="G11:X11"/>
    </sheetView>
  </sheetViews>
  <sheetFormatPr defaultColWidth="9.109375" defaultRowHeight="13.2" outlineLevelRow="4" x14ac:dyDescent="0.25"/>
  <cols>
    <col min="1" max="1" width="9.109375" style="27"/>
    <col min="2" max="6" width="3" style="27" customWidth="1"/>
    <col min="7" max="16" width="3" style="31" customWidth="1"/>
    <col min="17" max="17" width="3.44140625" style="31" customWidth="1"/>
    <col min="18" max="18" width="3.88671875" style="31" customWidth="1"/>
    <col min="19" max="21" width="3" style="31" customWidth="1"/>
    <col min="22" max="22" width="3.6640625" style="31" customWidth="1"/>
    <col min="23" max="24" width="3" style="31" customWidth="1"/>
    <col min="25" max="27" width="3" style="30" customWidth="1"/>
    <col min="28" max="28" width="3.5546875" style="30" customWidth="1"/>
    <col min="29" max="29" width="3.6640625" style="30" customWidth="1"/>
    <col min="30" max="30" width="3.5546875" style="30" customWidth="1"/>
    <col min="31" max="33" width="3.5546875" style="27" customWidth="1"/>
    <col min="34" max="35" width="5.109375" style="27" customWidth="1"/>
    <col min="36" max="16384" width="9.109375" style="27"/>
  </cols>
  <sheetData>
    <row r="1" spans="2:35" ht="30.75" customHeight="1" x14ac:dyDescent="0.25">
      <c r="B1" s="178"/>
      <c r="C1" s="179"/>
      <c r="D1" s="179"/>
      <c r="E1" s="179"/>
      <c r="F1" s="179"/>
      <c r="G1" s="179"/>
      <c r="H1" s="180"/>
      <c r="I1" s="187" t="s">
        <v>5</v>
      </c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9"/>
      <c r="AC1" s="196"/>
      <c r="AD1" s="197"/>
      <c r="AE1" s="197"/>
      <c r="AF1" s="197"/>
      <c r="AG1" s="197"/>
      <c r="AH1" s="197"/>
      <c r="AI1" s="198"/>
    </row>
    <row r="2" spans="2:35" ht="12.75" customHeight="1" x14ac:dyDescent="0.25">
      <c r="B2" s="181"/>
      <c r="C2" s="182"/>
      <c r="D2" s="182"/>
      <c r="E2" s="182"/>
      <c r="F2" s="182"/>
      <c r="G2" s="182"/>
      <c r="H2" s="183"/>
      <c r="I2" s="190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2"/>
      <c r="AC2" s="199"/>
      <c r="AD2" s="200"/>
      <c r="AE2" s="200"/>
      <c r="AF2" s="200"/>
      <c r="AG2" s="200"/>
      <c r="AH2" s="200"/>
      <c r="AI2" s="201"/>
    </row>
    <row r="3" spans="2:35" ht="12.75" customHeight="1" x14ac:dyDescent="0.25">
      <c r="B3" s="181"/>
      <c r="C3" s="182"/>
      <c r="D3" s="182"/>
      <c r="E3" s="182"/>
      <c r="F3" s="182"/>
      <c r="G3" s="182"/>
      <c r="H3" s="183"/>
      <c r="I3" s="190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2"/>
      <c r="AC3" s="199"/>
      <c r="AD3" s="200"/>
      <c r="AE3" s="200"/>
      <c r="AF3" s="200"/>
      <c r="AG3" s="200"/>
      <c r="AH3" s="200"/>
      <c r="AI3" s="201"/>
    </row>
    <row r="4" spans="2:35" ht="25.5" customHeight="1" thickBot="1" x14ac:dyDescent="0.3">
      <c r="B4" s="181"/>
      <c r="C4" s="182"/>
      <c r="D4" s="182"/>
      <c r="E4" s="182"/>
      <c r="F4" s="182"/>
      <c r="G4" s="182"/>
      <c r="H4" s="183"/>
      <c r="I4" s="193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5"/>
      <c r="AC4" s="199"/>
      <c r="AD4" s="200"/>
      <c r="AE4" s="200"/>
      <c r="AF4" s="200"/>
      <c r="AG4" s="200"/>
      <c r="AH4" s="200"/>
      <c r="AI4" s="201"/>
    </row>
    <row r="5" spans="2:35" ht="17.25" customHeight="1" thickBot="1" x14ac:dyDescent="0.3">
      <c r="B5" s="181"/>
      <c r="C5" s="182"/>
      <c r="D5" s="182"/>
      <c r="E5" s="182"/>
      <c r="F5" s="182"/>
      <c r="G5" s="182"/>
      <c r="H5" s="183"/>
      <c r="I5" s="205" t="str">
        <f>Index!G7</f>
        <v>Document Title: Work Breakdown Structure (WBS)</v>
      </c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7"/>
      <c r="AC5" s="202"/>
      <c r="AD5" s="203"/>
      <c r="AE5" s="203"/>
      <c r="AF5" s="203"/>
      <c r="AG5" s="203"/>
      <c r="AH5" s="203"/>
      <c r="AI5" s="204"/>
    </row>
    <row r="6" spans="2:35" ht="15.75" customHeight="1" thickBot="1" x14ac:dyDescent="0.3">
      <c r="B6" s="184"/>
      <c r="C6" s="185"/>
      <c r="D6" s="185"/>
      <c r="E6" s="185"/>
      <c r="F6" s="185"/>
      <c r="G6" s="185"/>
      <c r="H6" s="186"/>
      <c r="I6" s="205" t="str">
        <f>Index!G8</f>
        <v>Document No. :  EI027-FPA-VD-PL-WBS-001</v>
      </c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7"/>
      <c r="AC6" s="208" t="str">
        <f>Index!R8</f>
        <v>Rev.: R0</v>
      </c>
      <c r="AD6" s="209"/>
      <c r="AE6" s="209"/>
      <c r="AF6" s="210"/>
      <c r="AG6" s="211"/>
      <c r="AH6" s="212"/>
      <c r="AI6" s="213"/>
    </row>
    <row r="7" spans="2:35" s="28" customFormat="1" ht="21.6" customHeight="1" thickBot="1" x14ac:dyDescent="0.3">
      <c r="B7" s="175" t="s">
        <v>375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7"/>
    </row>
    <row r="8" spans="2:35" s="24" customFormat="1" ht="20.399999999999999" customHeight="1" x14ac:dyDescent="0.25">
      <c r="B8" s="124" t="s">
        <v>115</v>
      </c>
      <c r="C8" s="125"/>
      <c r="D8" s="125"/>
      <c r="E8" s="125"/>
      <c r="F8" s="126"/>
      <c r="G8" s="220" t="s">
        <v>19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2"/>
      <c r="Y8" s="214" t="s">
        <v>20</v>
      </c>
      <c r="Z8" s="215"/>
      <c r="AA8" s="215"/>
      <c r="AB8" s="215"/>
      <c r="AC8" s="215"/>
      <c r="AD8" s="215"/>
      <c r="AE8" s="215"/>
      <c r="AF8" s="215"/>
      <c r="AG8" s="215"/>
      <c r="AH8" s="215"/>
      <c r="AI8" s="216"/>
    </row>
    <row r="9" spans="2:35" s="25" customFormat="1" ht="30.6" customHeight="1" x14ac:dyDescent="0.25">
      <c r="B9" s="127"/>
      <c r="C9" s="128"/>
      <c r="D9" s="128"/>
      <c r="E9" s="128"/>
      <c r="F9" s="129"/>
      <c r="G9" s="223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5"/>
      <c r="Y9" s="217"/>
      <c r="Z9" s="218"/>
      <c r="AA9" s="218"/>
      <c r="AB9" s="218"/>
      <c r="AC9" s="218"/>
      <c r="AD9" s="218"/>
      <c r="AE9" s="218"/>
      <c r="AF9" s="218"/>
      <c r="AG9" s="218"/>
      <c r="AH9" s="218"/>
      <c r="AI9" s="219"/>
    </row>
    <row r="10" spans="2:35" s="25" customFormat="1" ht="21.6" customHeight="1" x14ac:dyDescent="0.25">
      <c r="B10" s="246">
        <v>1</v>
      </c>
      <c r="C10" s="135">
        <v>1</v>
      </c>
      <c r="D10" s="135">
        <v>1</v>
      </c>
      <c r="E10" s="135">
        <v>1</v>
      </c>
      <c r="F10" s="135">
        <v>1</v>
      </c>
      <c r="G10" s="245" t="s">
        <v>369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36"/>
      <c r="Z10" s="36"/>
      <c r="AA10" s="36"/>
      <c r="AB10" s="36"/>
      <c r="AC10" s="36"/>
      <c r="AD10" s="36"/>
      <c r="AE10" s="135">
        <v>100</v>
      </c>
      <c r="AF10" s="135"/>
      <c r="AG10" s="135"/>
      <c r="AH10" s="135"/>
      <c r="AI10" s="136"/>
    </row>
    <row r="11" spans="2:35" s="35" customFormat="1" ht="24.9" customHeight="1" outlineLevel="1" collapsed="1" x14ac:dyDescent="0.25">
      <c r="B11" s="130">
        <v>1.1000000000000001</v>
      </c>
      <c r="C11" s="131">
        <v>1.1000000000000001</v>
      </c>
      <c r="D11" s="131">
        <v>1.1000000000000001</v>
      </c>
      <c r="E11" s="131">
        <v>1.1000000000000001</v>
      </c>
      <c r="F11" s="131">
        <v>1.1000000000000001</v>
      </c>
      <c r="G11" s="238" t="s">
        <v>38</v>
      </c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132">
        <f>SUM(Y12:AD28)</f>
        <v>1.0000000000000002</v>
      </c>
      <c r="Z11" s="132"/>
      <c r="AA11" s="132"/>
      <c r="AB11" s="132"/>
      <c r="AC11" s="132"/>
      <c r="AD11" s="132"/>
      <c r="AE11" s="133">
        <v>10</v>
      </c>
      <c r="AF11" s="133"/>
      <c r="AG11" s="133"/>
      <c r="AH11" s="133"/>
      <c r="AI11" s="134"/>
    </row>
    <row r="12" spans="2:35" s="26" customFormat="1" ht="28.8" customHeight="1" outlineLevel="2" x14ac:dyDescent="0.25">
      <c r="B12" s="143" t="s">
        <v>121</v>
      </c>
      <c r="C12" s="144" t="s">
        <v>121</v>
      </c>
      <c r="D12" s="144" t="s">
        <v>121</v>
      </c>
      <c r="E12" s="144" t="s">
        <v>121</v>
      </c>
      <c r="F12" s="144" t="s">
        <v>121</v>
      </c>
      <c r="G12" s="145" t="s">
        <v>21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74">
        <v>0.03</v>
      </c>
      <c r="Z12" s="174"/>
      <c r="AA12" s="174"/>
      <c r="AB12" s="174"/>
      <c r="AC12" s="174"/>
      <c r="AD12" s="174"/>
      <c r="AE12" s="151">
        <f t="shared" ref="AE12:AE28" si="0">Y12*$AE$11</f>
        <v>0.3</v>
      </c>
      <c r="AF12" s="152"/>
      <c r="AG12" s="152"/>
      <c r="AH12" s="152"/>
      <c r="AI12" s="153"/>
    </row>
    <row r="13" spans="2:35" s="26" customFormat="1" ht="28.8" customHeight="1" outlineLevel="2" x14ac:dyDescent="0.25">
      <c r="B13" s="143" t="s">
        <v>122</v>
      </c>
      <c r="C13" s="144" t="s">
        <v>122</v>
      </c>
      <c r="D13" s="144" t="s">
        <v>122</v>
      </c>
      <c r="E13" s="144" t="s">
        <v>122</v>
      </c>
      <c r="F13" s="144" t="s">
        <v>122</v>
      </c>
      <c r="G13" s="145" t="s">
        <v>22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7"/>
      <c r="Y13" s="174">
        <v>0.05</v>
      </c>
      <c r="Z13" s="174"/>
      <c r="AA13" s="174"/>
      <c r="AB13" s="174"/>
      <c r="AC13" s="174"/>
      <c r="AD13" s="174"/>
      <c r="AE13" s="151">
        <f t="shared" si="0"/>
        <v>0.5</v>
      </c>
      <c r="AF13" s="152"/>
      <c r="AG13" s="152"/>
      <c r="AH13" s="152"/>
      <c r="AI13" s="153"/>
    </row>
    <row r="14" spans="2:35" s="26" customFormat="1" ht="28.8" customHeight="1" outlineLevel="2" x14ac:dyDescent="0.25">
      <c r="B14" s="143" t="s">
        <v>123</v>
      </c>
      <c r="C14" s="144" t="s">
        <v>123</v>
      </c>
      <c r="D14" s="144" t="s">
        <v>123</v>
      </c>
      <c r="E14" s="144" t="s">
        <v>123</v>
      </c>
      <c r="F14" s="144" t="s">
        <v>123</v>
      </c>
      <c r="G14" s="145" t="s">
        <v>23</v>
      </c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7"/>
      <c r="Y14" s="174">
        <v>0.03</v>
      </c>
      <c r="Z14" s="174"/>
      <c r="AA14" s="174"/>
      <c r="AB14" s="174"/>
      <c r="AC14" s="174"/>
      <c r="AD14" s="174"/>
      <c r="AE14" s="151">
        <f t="shared" si="0"/>
        <v>0.3</v>
      </c>
      <c r="AF14" s="152"/>
      <c r="AG14" s="152"/>
      <c r="AH14" s="152"/>
      <c r="AI14" s="153"/>
    </row>
    <row r="15" spans="2:35" s="26" customFormat="1" ht="28.8" customHeight="1" outlineLevel="2" x14ac:dyDescent="0.25">
      <c r="B15" s="143" t="s">
        <v>124</v>
      </c>
      <c r="C15" s="144" t="s">
        <v>124</v>
      </c>
      <c r="D15" s="144" t="s">
        <v>124</v>
      </c>
      <c r="E15" s="144" t="s">
        <v>124</v>
      </c>
      <c r="F15" s="144" t="s">
        <v>124</v>
      </c>
      <c r="G15" s="145" t="s">
        <v>24</v>
      </c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7"/>
      <c r="Y15" s="174">
        <v>0.05</v>
      </c>
      <c r="Z15" s="174"/>
      <c r="AA15" s="174"/>
      <c r="AB15" s="174"/>
      <c r="AC15" s="174"/>
      <c r="AD15" s="174"/>
      <c r="AE15" s="151">
        <f t="shared" si="0"/>
        <v>0.5</v>
      </c>
      <c r="AF15" s="152"/>
      <c r="AG15" s="152"/>
      <c r="AH15" s="152"/>
      <c r="AI15" s="153"/>
    </row>
    <row r="16" spans="2:35" s="26" customFormat="1" ht="28.8" customHeight="1" outlineLevel="2" x14ac:dyDescent="0.25">
      <c r="B16" s="143" t="s">
        <v>125</v>
      </c>
      <c r="C16" s="144" t="s">
        <v>125</v>
      </c>
      <c r="D16" s="144" t="s">
        <v>125</v>
      </c>
      <c r="E16" s="144" t="s">
        <v>125</v>
      </c>
      <c r="F16" s="144" t="s">
        <v>125</v>
      </c>
      <c r="G16" s="145" t="s">
        <v>25</v>
      </c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74">
        <v>0.04</v>
      </c>
      <c r="Z16" s="174"/>
      <c r="AA16" s="174"/>
      <c r="AB16" s="174"/>
      <c r="AC16" s="174"/>
      <c r="AD16" s="174"/>
      <c r="AE16" s="151">
        <f t="shared" si="0"/>
        <v>0.4</v>
      </c>
      <c r="AF16" s="152"/>
      <c r="AG16" s="152"/>
      <c r="AH16" s="152"/>
      <c r="AI16" s="153"/>
    </row>
    <row r="17" spans="2:35" s="26" customFormat="1" ht="28.8" customHeight="1" outlineLevel="2" x14ac:dyDescent="0.25">
      <c r="B17" s="143" t="s">
        <v>126</v>
      </c>
      <c r="C17" s="144" t="s">
        <v>126</v>
      </c>
      <c r="D17" s="144" t="s">
        <v>126</v>
      </c>
      <c r="E17" s="144" t="s">
        <v>126</v>
      </c>
      <c r="F17" s="144" t="s">
        <v>126</v>
      </c>
      <c r="G17" s="145" t="s">
        <v>26</v>
      </c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  <c r="Y17" s="174">
        <v>0.05</v>
      </c>
      <c r="Z17" s="174"/>
      <c r="AA17" s="174"/>
      <c r="AB17" s="174"/>
      <c r="AC17" s="174"/>
      <c r="AD17" s="174"/>
      <c r="AE17" s="151">
        <f t="shared" si="0"/>
        <v>0.5</v>
      </c>
      <c r="AF17" s="152"/>
      <c r="AG17" s="152"/>
      <c r="AH17" s="152"/>
      <c r="AI17" s="153"/>
    </row>
    <row r="18" spans="2:35" s="26" customFormat="1" ht="28.8" customHeight="1" outlineLevel="2" x14ac:dyDescent="0.25">
      <c r="B18" s="143" t="s">
        <v>127</v>
      </c>
      <c r="C18" s="144" t="s">
        <v>127</v>
      </c>
      <c r="D18" s="144" t="s">
        <v>127</v>
      </c>
      <c r="E18" s="144" t="s">
        <v>127</v>
      </c>
      <c r="F18" s="144" t="s">
        <v>127</v>
      </c>
      <c r="G18" s="145" t="s">
        <v>27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7"/>
      <c r="Y18" s="174">
        <v>7.0000000000000007E-2</v>
      </c>
      <c r="Z18" s="174"/>
      <c r="AA18" s="174"/>
      <c r="AB18" s="174"/>
      <c r="AC18" s="174"/>
      <c r="AD18" s="174"/>
      <c r="AE18" s="151">
        <f t="shared" si="0"/>
        <v>0.70000000000000007</v>
      </c>
      <c r="AF18" s="152"/>
      <c r="AG18" s="152"/>
      <c r="AH18" s="152"/>
      <c r="AI18" s="153"/>
    </row>
    <row r="19" spans="2:35" s="26" customFormat="1" ht="28.8" customHeight="1" outlineLevel="2" x14ac:dyDescent="0.25">
      <c r="B19" s="143" t="s">
        <v>128</v>
      </c>
      <c r="C19" s="144" t="s">
        <v>128</v>
      </c>
      <c r="D19" s="144" t="s">
        <v>128</v>
      </c>
      <c r="E19" s="144" t="s">
        <v>128</v>
      </c>
      <c r="F19" s="144" t="s">
        <v>128</v>
      </c>
      <c r="G19" s="145" t="s">
        <v>28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7"/>
      <c r="Y19" s="174">
        <v>0.05</v>
      </c>
      <c r="Z19" s="174"/>
      <c r="AA19" s="174"/>
      <c r="AB19" s="174"/>
      <c r="AC19" s="174"/>
      <c r="AD19" s="174"/>
      <c r="AE19" s="151">
        <f t="shared" si="0"/>
        <v>0.5</v>
      </c>
      <c r="AF19" s="152"/>
      <c r="AG19" s="152"/>
      <c r="AH19" s="152"/>
      <c r="AI19" s="153"/>
    </row>
    <row r="20" spans="2:35" s="26" customFormat="1" ht="28.8" customHeight="1" outlineLevel="2" x14ac:dyDescent="0.25">
      <c r="B20" s="143" t="s">
        <v>129</v>
      </c>
      <c r="C20" s="144" t="s">
        <v>129</v>
      </c>
      <c r="D20" s="144" t="s">
        <v>129</v>
      </c>
      <c r="E20" s="144" t="s">
        <v>129</v>
      </c>
      <c r="F20" s="144" t="s">
        <v>129</v>
      </c>
      <c r="G20" s="145" t="s">
        <v>29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74">
        <v>0.13</v>
      </c>
      <c r="Z20" s="174"/>
      <c r="AA20" s="174"/>
      <c r="AB20" s="174"/>
      <c r="AC20" s="174"/>
      <c r="AD20" s="174"/>
      <c r="AE20" s="151">
        <f t="shared" si="0"/>
        <v>1.3</v>
      </c>
      <c r="AF20" s="152"/>
      <c r="AG20" s="152"/>
      <c r="AH20" s="152"/>
      <c r="AI20" s="153"/>
    </row>
    <row r="21" spans="2:35" s="26" customFormat="1" ht="28.8" customHeight="1" outlineLevel="2" x14ac:dyDescent="0.25">
      <c r="B21" s="143" t="s">
        <v>130</v>
      </c>
      <c r="C21" s="144" t="s">
        <v>130</v>
      </c>
      <c r="D21" s="144" t="s">
        <v>130</v>
      </c>
      <c r="E21" s="144" t="s">
        <v>130</v>
      </c>
      <c r="F21" s="144" t="s">
        <v>130</v>
      </c>
      <c r="G21" s="145" t="s">
        <v>30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74">
        <v>0.05</v>
      </c>
      <c r="Z21" s="174"/>
      <c r="AA21" s="174"/>
      <c r="AB21" s="174"/>
      <c r="AC21" s="174"/>
      <c r="AD21" s="174"/>
      <c r="AE21" s="151">
        <f t="shared" si="0"/>
        <v>0.5</v>
      </c>
      <c r="AF21" s="152"/>
      <c r="AG21" s="152"/>
      <c r="AH21" s="152"/>
      <c r="AI21" s="153"/>
    </row>
    <row r="22" spans="2:35" s="26" customFormat="1" ht="28.8" customHeight="1" outlineLevel="2" x14ac:dyDescent="0.25">
      <c r="B22" s="143" t="s">
        <v>131</v>
      </c>
      <c r="C22" s="144" t="s">
        <v>131</v>
      </c>
      <c r="D22" s="144" t="s">
        <v>131</v>
      </c>
      <c r="E22" s="144" t="s">
        <v>131</v>
      </c>
      <c r="F22" s="144" t="s">
        <v>131</v>
      </c>
      <c r="G22" s="145" t="s">
        <v>31</v>
      </c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74">
        <v>0.08</v>
      </c>
      <c r="Z22" s="174"/>
      <c r="AA22" s="174"/>
      <c r="AB22" s="174"/>
      <c r="AC22" s="174"/>
      <c r="AD22" s="174"/>
      <c r="AE22" s="151">
        <f t="shared" si="0"/>
        <v>0.8</v>
      </c>
      <c r="AF22" s="152"/>
      <c r="AG22" s="152"/>
      <c r="AH22" s="152"/>
      <c r="AI22" s="153"/>
    </row>
    <row r="23" spans="2:35" s="26" customFormat="1" ht="28.8" customHeight="1" outlineLevel="2" x14ac:dyDescent="0.25">
      <c r="B23" s="143" t="s">
        <v>132</v>
      </c>
      <c r="C23" s="144" t="s">
        <v>132</v>
      </c>
      <c r="D23" s="144" t="s">
        <v>132</v>
      </c>
      <c r="E23" s="144" t="s">
        <v>132</v>
      </c>
      <c r="F23" s="144" t="s">
        <v>132</v>
      </c>
      <c r="G23" s="145" t="s">
        <v>32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74">
        <v>7.0000000000000007E-2</v>
      </c>
      <c r="Z23" s="174"/>
      <c r="AA23" s="174"/>
      <c r="AB23" s="174"/>
      <c r="AC23" s="174"/>
      <c r="AD23" s="174"/>
      <c r="AE23" s="151">
        <f t="shared" si="0"/>
        <v>0.70000000000000007</v>
      </c>
      <c r="AF23" s="152"/>
      <c r="AG23" s="152"/>
      <c r="AH23" s="152"/>
      <c r="AI23" s="153"/>
    </row>
    <row r="24" spans="2:35" s="26" customFormat="1" ht="28.8" customHeight="1" outlineLevel="2" x14ac:dyDescent="0.25">
      <c r="B24" s="143" t="s">
        <v>133</v>
      </c>
      <c r="C24" s="144" t="s">
        <v>133</v>
      </c>
      <c r="D24" s="144" t="s">
        <v>133</v>
      </c>
      <c r="E24" s="144" t="s">
        <v>133</v>
      </c>
      <c r="F24" s="144" t="s">
        <v>133</v>
      </c>
      <c r="G24" s="145" t="s">
        <v>33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74">
        <v>7.0000000000000007E-2</v>
      </c>
      <c r="Z24" s="174"/>
      <c r="AA24" s="174"/>
      <c r="AB24" s="174"/>
      <c r="AC24" s="174"/>
      <c r="AD24" s="174"/>
      <c r="AE24" s="151">
        <f t="shared" si="0"/>
        <v>0.70000000000000007</v>
      </c>
      <c r="AF24" s="152"/>
      <c r="AG24" s="152"/>
      <c r="AH24" s="152"/>
      <c r="AI24" s="153"/>
    </row>
    <row r="25" spans="2:35" s="26" customFormat="1" ht="28.8" customHeight="1" outlineLevel="2" x14ac:dyDescent="0.25">
      <c r="B25" s="143" t="s">
        <v>134</v>
      </c>
      <c r="C25" s="144" t="s">
        <v>134</v>
      </c>
      <c r="D25" s="144" t="s">
        <v>134</v>
      </c>
      <c r="E25" s="144" t="s">
        <v>134</v>
      </c>
      <c r="F25" s="144" t="s">
        <v>134</v>
      </c>
      <c r="G25" s="145" t="s">
        <v>34</v>
      </c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Y25" s="174">
        <v>0.05</v>
      </c>
      <c r="Z25" s="174"/>
      <c r="AA25" s="174"/>
      <c r="AB25" s="174"/>
      <c r="AC25" s="174"/>
      <c r="AD25" s="174"/>
      <c r="AE25" s="151">
        <f t="shared" si="0"/>
        <v>0.5</v>
      </c>
      <c r="AF25" s="152"/>
      <c r="AG25" s="152"/>
      <c r="AH25" s="152"/>
      <c r="AI25" s="153"/>
    </row>
    <row r="26" spans="2:35" s="26" customFormat="1" ht="28.8" customHeight="1" outlineLevel="2" x14ac:dyDescent="0.25">
      <c r="B26" s="143" t="s">
        <v>135</v>
      </c>
      <c r="C26" s="144" t="s">
        <v>135</v>
      </c>
      <c r="D26" s="144" t="s">
        <v>135</v>
      </c>
      <c r="E26" s="144" t="s">
        <v>135</v>
      </c>
      <c r="F26" s="144" t="s">
        <v>135</v>
      </c>
      <c r="G26" s="145" t="s">
        <v>35</v>
      </c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Y26" s="174">
        <v>0.06</v>
      </c>
      <c r="Z26" s="174"/>
      <c r="AA26" s="174"/>
      <c r="AB26" s="174"/>
      <c r="AC26" s="174"/>
      <c r="AD26" s="174"/>
      <c r="AE26" s="151">
        <f t="shared" si="0"/>
        <v>0.6</v>
      </c>
      <c r="AF26" s="152"/>
      <c r="AG26" s="152"/>
      <c r="AH26" s="152"/>
      <c r="AI26" s="153"/>
    </row>
    <row r="27" spans="2:35" s="26" customFormat="1" ht="28.8" customHeight="1" outlineLevel="2" x14ac:dyDescent="0.25">
      <c r="B27" s="143" t="s">
        <v>136</v>
      </c>
      <c r="C27" s="144" t="s">
        <v>136</v>
      </c>
      <c r="D27" s="144" t="s">
        <v>136</v>
      </c>
      <c r="E27" s="144" t="s">
        <v>136</v>
      </c>
      <c r="F27" s="144" t="s">
        <v>136</v>
      </c>
      <c r="G27" s="145" t="s">
        <v>36</v>
      </c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74">
        <v>7.0000000000000007E-2</v>
      </c>
      <c r="Z27" s="174"/>
      <c r="AA27" s="174"/>
      <c r="AB27" s="174"/>
      <c r="AC27" s="174"/>
      <c r="AD27" s="174"/>
      <c r="AE27" s="151">
        <f t="shared" si="0"/>
        <v>0.70000000000000007</v>
      </c>
      <c r="AF27" s="152"/>
      <c r="AG27" s="152"/>
      <c r="AH27" s="152"/>
      <c r="AI27" s="153"/>
    </row>
    <row r="28" spans="2:35" s="26" customFormat="1" ht="28.8" customHeight="1" outlineLevel="2" x14ac:dyDescent="0.25">
      <c r="B28" s="143" t="s">
        <v>137</v>
      </c>
      <c r="C28" s="144" t="s">
        <v>137</v>
      </c>
      <c r="D28" s="144" t="s">
        <v>137</v>
      </c>
      <c r="E28" s="144" t="s">
        <v>137</v>
      </c>
      <c r="F28" s="144" t="s">
        <v>137</v>
      </c>
      <c r="G28" s="145" t="s">
        <v>37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74">
        <v>0.05</v>
      </c>
      <c r="Z28" s="174"/>
      <c r="AA28" s="174"/>
      <c r="AB28" s="174"/>
      <c r="AC28" s="174"/>
      <c r="AD28" s="174"/>
      <c r="AE28" s="151">
        <f t="shared" si="0"/>
        <v>0.5</v>
      </c>
      <c r="AF28" s="152"/>
      <c r="AG28" s="152"/>
      <c r="AH28" s="152"/>
      <c r="AI28" s="153"/>
    </row>
    <row r="29" spans="2:35" s="29" customFormat="1" ht="24.9" customHeight="1" outlineLevel="1" x14ac:dyDescent="0.25">
      <c r="B29" s="130">
        <v>1.2</v>
      </c>
      <c r="C29" s="131">
        <v>1.2</v>
      </c>
      <c r="D29" s="131">
        <v>1.2</v>
      </c>
      <c r="E29" s="131">
        <v>1.2</v>
      </c>
      <c r="F29" s="131">
        <v>1.2</v>
      </c>
      <c r="G29" s="238" t="s">
        <v>39</v>
      </c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132">
        <f>Y30+Y35+Y40+Y45+Y50+Y55+Y60+Y65+Y70+Y75+Y80+Y85+Y90</f>
        <v>1.0000000000000002</v>
      </c>
      <c r="Z29" s="132"/>
      <c r="AA29" s="132"/>
      <c r="AB29" s="132"/>
      <c r="AC29" s="132"/>
      <c r="AD29" s="132"/>
      <c r="AE29" s="133">
        <v>40</v>
      </c>
      <c r="AF29" s="133"/>
      <c r="AG29" s="133"/>
      <c r="AH29" s="133"/>
      <c r="AI29" s="134"/>
    </row>
    <row r="30" spans="2:35" s="26" customFormat="1" ht="28.8" customHeight="1" outlineLevel="2" x14ac:dyDescent="0.25">
      <c r="B30" s="226" t="s">
        <v>138</v>
      </c>
      <c r="C30" s="227" t="s">
        <v>138</v>
      </c>
      <c r="D30" s="227" t="s">
        <v>138</v>
      </c>
      <c r="E30" s="227" t="s">
        <v>138</v>
      </c>
      <c r="F30" s="227" t="s">
        <v>138</v>
      </c>
      <c r="G30" s="235" t="s">
        <v>41</v>
      </c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7"/>
      <c r="Y30" s="234">
        <v>0.23</v>
      </c>
      <c r="Z30" s="234"/>
      <c r="AA30" s="234"/>
      <c r="AB30" s="234"/>
      <c r="AC30" s="234"/>
      <c r="AD30" s="234"/>
      <c r="AE30" s="231">
        <f>Y30*$AE$29</f>
        <v>9.2000000000000011</v>
      </c>
      <c r="AF30" s="232"/>
      <c r="AG30" s="232"/>
      <c r="AH30" s="232"/>
      <c r="AI30" s="233"/>
    </row>
    <row r="31" spans="2:35" s="26" customFormat="1" ht="28.8" customHeight="1" outlineLevel="3" x14ac:dyDescent="0.25">
      <c r="B31" s="143" t="s">
        <v>139</v>
      </c>
      <c r="C31" s="144" t="s">
        <v>139</v>
      </c>
      <c r="D31" s="144" t="s">
        <v>139</v>
      </c>
      <c r="E31" s="144" t="s">
        <v>139</v>
      </c>
      <c r="F31" s="144" t="s">
        <v>139</v>
      </c>
      <c r="G31" s="145" t="s">
        <v>42</v>
      </c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Y31" s="174">
        <v>0.25</v>
      </c>
      <c r="Z31" s="174"/>
      <c r="AA31" s="174"/>
      <c r="AB31" s="174"/>
      <c r="AC31" s="174"/>
      <c r="AD31" s="174"/>
      <c r="AE31" s="228">
        <f>Y31*$AE$30</f>
        <v>2.3000000000000003</v>
      </c>
      <c r="AF31" s="229"/>
      <c r="AG31" s="229"/>
      <c r="AH31" s="229"/>
      <c r="AI31" s="230"/>
    </row>
    <row r="32" spans="2:35" s="26" customFormat="1" ht="28.8" customHeight="1" outlineLevel="3" x14ac:dyDescent="0.25">
      <c r="B32" s="143" t="s">
        <v>140</v>
      </c>
      <c r="C32" s="144" t="s">
        <v>140</v>
      </c>
      <c r="D32" s="144" t="s">
        <v>140</v>
      </c>
      <c r="E32" s="144" t="s">
        <v>140</v>
      </c>
      <c r="F32" s="144" t="s">
        <v>140</v>
      </c>
      <c r="G32" s="145" t="s">
        <v>40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74">
        <v>0.65</v>
      </c>
      <c r="Z32" s="174"/>
      <c r="AA32" s="174"/>
      <c r="AB32" s="174"/>
      <c r="AC32" s="174"/>
      <c r="AD32" s="174"/>
      <c r="AE32" s="228">
        <f t="shared" ref="AE32:AE34" si="1">Y32*$AE$30</f>
        <v>5.9800000000000013</v>
      </c>
      <c r="AF32" s="229"/>
      <c r="AG32" s="229"/>
      <c r="AH32" s="229"/>
      <c r="AI32" s="230"/>
    </row>
    <row r="33" spans="2:35" s="26" customFormat="1" ht="28.8" customHeight="1" outlineLevel="3" x14ac:dyDescent="0.25">
      <c r="B33" s="143" t="s">
        <v>141</v>
      </c>
      <c r="C33" s="144" t="s">
        <v>141</v>
      </c>
      <c r="D33" s="144" t="s">
        <v>141</v>
      </c>
      <c r="E33" s="144" t="s">
        <v>141</v>
      </c>
      <c r="F33" s="144" t="s">
        <v>141</v>
      </c>
      <c r="G33" s="145" t="s">
        <v>44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74">
        <v>7.0000000000000007E-2</v>
      </c>
      <c r="Z33" s="174"/>
      <c r="AA33" s="174"/>
      <c r="AB33" s="174"/>
      <c r="AC33" s="174"/>
      <c r="AD33" s="174"/>
      <c r="AE33" s="228">
        <f t="shared" si="1"/>
        <v>0.64400000000000013</v>
      </c>
      <c r="AF33" s="229"/>
      <c r="AG33" s="229"/>
      <c r="AH33" s="229"/>
      <c r="AI33" s="230"/>
    </row>
    <row r="34" spans="2:35" s="26" customFormat="1" ht="28.8" customHeight="1" outlineLevel="3" x14ac:dyDescent="0.25">
      <c r="B34" s="143" t="s">
        <v>142</v>
      </c>
      <c r="C34" s="144" t="s">
        <v>142</v>
      </c>
      <c r="D34" s="144" t="s">
        <v>142</v>
      </c>
      <c r="E34" s="144" t="s">
        <v>142</v>
      </c>
      <c r="F34" s="144" t="s">
        <v>142</v>
      </c>
      <c r="G34" s="145" t="s">
        <v>43</v>
      </c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74">
        <v>0.03</v>
      </c>
      <c r="Z34" s="174"/>
      <c r="AA34" s="174"/>
      <c r="AB34" s="174"/>
      <c r="AC34" s="174"/>
      <c r="AD34" s="174"/>
      <c r="AE34" s="228">
        <f t="shared" si="1"/>
        <v>0.27600000000000002</v>
      </c>
      <c r="AF34" s="229"/>
      <c r="AG34" s="229"/>
      <c r="AH34" s="229"/>
      <c r="AI34" s="230"/>
    </row>
    <row r="35" spans="2:35" s="26" customFormat="1" ht="28.8" customHeight="1" outlineLevel="2" x14ac:dyDescent="0.25">
      <c r="B35" s="226" t="s">
        <v>143</v>
      </c>
      <c r="C35" s="227" t="s">
        <v>143</v>
      </c>
      <c r="D35" s="227" t="s">
        <v>143</v>
      </c>
      <c r="E35" s="227" t="s">
        <v>143</v>
      </c>
      <c r="F35" s="227" t="s">
        <v>143</v>
      </c>
      <c r="G35" s="235" t="s">
        <v>55</v>
      </c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7"/>
      <c r="Y35" s="234">
        <v>0.2</v>
      </c>
      <c r="Z35" s="234"/>
      <c r="AA35" s="234"/>
      <c r="AB35" s="234"/>
      <c r="AC35" s="234"/>
      <c r="AD35" s="234"/>
      <c r="AE35" s="231">
        <f>Y35*$AE$29</f>
        <v>8</v>
      </c>
      <c r="AF35" s="232"/>
      <c r="AG35" s="232"/>
      <c r="AH35" s="232"/>
      <c r="AI35" s="233"/>
    </row>
    <row r="36" spans="2:35" s="26" customFormat="1" ht="28.8" customHeight="1" outlineLevel="3" x14ac:dyDescent="0.25">
      <c r="B36" s="143" t="s">
        <v>144</v>
      </c>
      <c r="C36" s="144" t="s">
        <v>144</v>
      </c>
      <c r="D36" s="144" t="s">
        <v>144</v>
      </c>
      <c r="E36" s="144" t="s">
        <v>144</v>
      </c>
      <c r="F36" s="144" t="s">
        <v>144</v>
      </c>
      <c r="G36" s="145" t="s">
        <v>42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74">
        <v>0.25</v>
      </c>
      <c r="Z36" s="174"/>
      <c r="AA36" s="174"/>
      <c r="AB36" s="174"/>
      <c r="AC36" s="174"/>
      <c r="AD36" s="174"/>
      <c r="AE36" s="228">
        <f>Y36*$AE$35</f>
        <v>2</v>
      </c>
      <c r="AF36" s="229"/>
      <c r="AG36" s="229"/>
      <c r="AH36" s="229"/>
      <c r="AI36" s="230"/>
    </row>
    <row r="37" spans="2:35" s="26" customFormat="1" ht="28.8" customHeight="1" outlineLevel="3" x14ac:dyDescent="0.25">
      <c r="B37" s="143" t="s">
        <v>145</v>
      </c>
      <c r="C37" s="144" t="s">
        <v>145</v>
      </c>
      <c r="D37" s="144" t="s">
        <v>145</v>
      </c>
      <c r="E37" s="144" t="s">
        <v>145</v>
      </c>
      <c r="F37" s="144" t="s">
        <v>145</v>
      </c>
      <c r="G37" s="145" t="s">
        <v>40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74">
        <v>0.65</v>
      </c>
      <c r="Z37" s="174"/>
      <c r="AA37" s="174"/>
      <c r="AB37" s="174"/>
      <c r="AC37" s="174"/>
      <c r="AD37" s="174"/>
      <c r="AE37" s="228">
        <f t="shared" ref="AE37:AE39" si="2">Y37*$AE$35</f>
        <v>5.2</v>
      </c>
      <c r="AF37" s="229"/>
      <c r="AG37" s="229"/>
      <c r="AH37" s="229"/>
      <c r="AI37" s="230"/>
    </row>
    <row r="38" spans="2:35" s="26" customFormat="1" ht="28.8" customHeight="1" outlineLevel="3" x14ac:dyDescent="0.25">
      <c r="B38" s="143" t="s">
        <v>146</v>
      </c>
      <c r="C38" s="144" t="s">
        <v>146</v>
      </c>
      <c r="D38" s="144" t="s">
        <v>146</v>
      </c>
      <c r="E38" s="144" t="s">
        <v>146</v>
      </c>
      <c r="F38" s="144" t="s">
        <v>146</v>
      </c>
      <c r="G38" s="145" t="s">
        <v>44</v>
      </c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74">
        <v>7.0000000000000007E-2</v>
      </c>
      <c r="Z38" s="174"/>
      <c r="AA38" s="174"/>
      <c r="AB38" s="174"/>
      <c r="AC38" s="174"/>
      <c r="AD38" s="174"/>
      <c r="AE38" s="228">
        <f t="shared" si="2"/>
        <v>0.56000000000000005</v>
      </c>
      <c r="AF38" s="229"/>
      <c r="AG38" s="229"/>
      <c r="AH38" s="229"/>
      <c r="AI38" s="230"/>
    </row>
    <row r="39" spans="2:35" s="26" customFormat="1" ht="28.8" customHeight="1" outlineLevel="3" x14ac:dyDescent="0.25">
      <c r="B39" s="143" t="s">
        <v>147</v>
      </c>
      <c r="C39" s="144" t="s">
        <v>147</v>
      </c>
      <c r="D39" s="144" t="s">
        <v>147</v>
      </c>
      <c r="E39" s="144" t="s">
        <v>147</v>
      </c>
      <c r="F39" s="144" t="s">
        <v>147</v>
      </c>
      <c r="G39" s="145" t="s">
        <v>43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74">
        <v>0.03</v>
      </c>
      <c r="Z39" s="174"/>
      <c r="AA39" s="174"/>
      <c r="AB39" s="174"/>
      <c r="AC39" s="174"/>
      <c r="AD39" s="174"/>
      <c r="AE39" s="228">
        <f t="shared" si="2"/>
        <v>0.24</v>
      </c>
      <c r="AF39" s="229"/>
      <c r="AG39" s="229"/>
      <c r="AH39" s="229"/>
      <c r="AI39" s="230"/>
    </row>
    <row r="40" spans="2:35" s="26" customFormat="1" ht="28.8" customHeight="1" outlineLevel="2" x14ac:dyDescent="0.25">
      <c r="B40" s="226" t="s">
        <v>148</v>
      </c>
      <c r="C40" s="227" t="s">
        <v>148</v>
      </c>
      <c r="D40" s="227" t="s">
        <v>148</v>
      </c>
      <c r="E40" s="227" t="s">
        <v>148</v>
      </c>
      <c r="F40" s="227" t="s">
        <v>148</v>
      </c>
      <c r="G40" s="235" t="s">
        <v>82</v>
      </c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7"/>
      <c r="Y40" s="234">
        <v>0.19</v>
      </c>
      <c r="Z40" s="234"/>
      <c r="AA40" s="234"/>
      <c r="AB40" s="234"/>
      <c r="AC40" s="234"/>
      <c r="AD40" s="234"/>
      <c r="AE40" s="231">
        <f>Y40*$AE$29</f>
        <v>7.6</v>
      </c>
      <c r="AF40" s="232"/>
      <c r="AG40" s="232"/>
      <c r="AH40" s="232"/>
      <c r="AI40" s="233"/>
    </row>
    <row r="41" spans="2:35" s="26" customFormat="1" ht="28.8" customHeight="1" outlineLevel="3" x14ac:dyDescent="0.25">
      <c r="B41" s="143" t="s">
        <v>149</v>
      </c>
      <c r="C41" s="144" t="s">
        <v>149</v>
      </c>
      <c r="D41" s="144" t="s">
        <v>149</v>
      </c>
      <c r="E41" s="144" t="s">
        <v>149</v>
      </c>
      <c r="F41" s="144" t="s">
        <v>149</v>
      </c>
      <c r="G41" s="145" t="s">
        <v>42</v>
      </c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74">
        <v>0.25</v>
      </c>
      <c r="Z41" s="174"/>
      <c r="AA41" s="174"/>
      <c r="AB41" s="174"/>
      <c r="AC41" s="174"/>
      <c r="AD41" s="174"/>
      <c r="AE41" s="228">
        <f>Y41*$AE$40</f>
        <v>1.9</v>
      </c>
      <c r="AF41" s="229"/>
      <c r="AG41" s="229"/>
      <c r="AH41" s="229"/>
      <c r="AI41" s="230"/>
    </row>
    <row r="42" spans="2:35" s="26" customFormat="1" ht="28.8" customHeight="1" outlineLevel="3" x14ac:dyDescent="0.25">
      <c r="B42" s="143" t="s">
        <v>150</v>
      </c>
      <c r="C42" s="144" t="s">
        <v>150</v>
      </c>
      <c r="D42" s="144" t="s">
        <v>150</v>
      </c>
      <c r="E42" s="144" t="s">
        <v>150</v>
      </c>
      <c r="F42" s="144" t="s">
        <v>150</v>
      </c>
      <c r="G42" s="145" t="s">
        <v>40</v>
      </c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7"/>
      <c r="Y42" s="174">
        <v>0.65</v>
      </c>
      <c r="Z42" s="174"/>
      <c r="AA42" s="174"/>
      <c r="AB42" s="174"/>
      <c r="AC42" s="174"/>
      <c r="AD42" s="174"/>
      <c r="AE42" s="228">
        <f t="shared" ref="AE42:AE44" si="3">Y42*$AE$40</f>
        <v>4.9399999999999995</v>
      </c>
      <c r="AF42" s="229"/>
      <c r="AG42" s="229"/>
      <c r="AH42" s="229"/>
      <c r="AI42" s="230"/>
    </row>
    <row r="43" spans="2:35" s="26" customFormat="1" ht="28.8" customHeight="1" outlineLevel="3" x14ac:dyDescent="0.25">
      <c r="B43" s="143" t="s">
        <v>151</v>
      </c>
      <c r="C43" s="144" t="s">
        <v>151</v>
      </c>
      <c r="D43" s="144" t="s">
        <v>151</v>
      </c>
      <c r="E43" s="144" t="s">
        <v>151</v>
      </c>
      <c r="F43" s="144" t="s">
        <v>151</v>
      </c>
      <c r="G43" s="145" t="s">
        <v>44</v>
      </c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74">
        <v>7.0000000000000007E-2</v>
      </c>
      <c r="Z43" s="174"/>
      <c r="AA43" s="174"/>
      <c r="AB43" s="174"/>
      <c r="AC43" s="174"/>
      <c r="AD43" s="174"/>
      <c r="AE43" s="228">
        <f t="shared" si="3"/>
        <v>0.53200000000000003</v>
      </c>
      <c r="AF43" s="229"/>
      <c r="AG43" s="229"/>
      <c r="AH43" s="229"/>
      <c r="AI43" s="230"/>
    </row>
    <row r="44" spans="2:35" s="26" customFormat="1" ht="28.8" customHeight="1" outlineLevel="3" x14ac:dyDescent="0.25">
      <c r="B44" s="143" t="s">
        <v>152</v>
      </c>
      <c r="C44" s="144" t="s">
        <v>152</v>
      </c>
      <c r="D44" s="144" t="s">
        <v>152</v>
      </c>
      <c r="E44" s="144" t="s">
        <v>152</v>
      </c>
      <c r="F44" s="144" t="s">
        <v>152</v>
      </c>
      <c r="G44" s="145" t="s">
        <v>43</v>
      </c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7"/>
      <c r="Y44" s="174">
        <v>0.03</v>
      </c>
      <c r="Z44" s="174"/>
      <c r="AA44" s="174"/>
      <c r="AB44" s="174"/>
      <c r="AC44" s="174"/>
      <c r="AD44" s="174"/>
      <c r="AE44" s="228">
        <f t="shared" si="3"/>
        <v>0.22799999999999998</v>
      </c>
      <c r="AF44" s="229"/>
      <c r="AG44" s="229"/>
      <c r="AH44" s="229"/>
      <c r="AI44" s="230"/>
    </row>
    <row r="45" spans="2:35" s="26" customFormat="1" ht="28.8" customHeight="1" outlineLevel="2" x14ac:dyDescent="0.25">
      <c r="B45" s="226" t="s">
        <v>153</v>
      </c>
      <c r="C45" s="227" t="s">
        <v>153</v>
      </c>
      <c r="D45" s="227" t="s">
        <v>153</v>
      </c>
      <c r="E45" s="227" t="s">
        <v>153</v>
      </c>
      <c r="F45" s="227" t="s">
        <v>153</v>
      </c>
      <c r="G45" s="235" t="s">
        <v>45</v>
      </c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7"/>
      <c r="Y45" s="234">
        <v>7.0000000000000007E-2</v>
      </c>
      <c r="Z45" s="234"/>
      <c r="AA45" s="234"/>
      <c r="AB45" s="234"/>
      <c r="AC45" s="234"/>
      <c r="AD45" s="234"/>
      <c r="AE45" s="231">
        <f>Y45*$AE$29</f>
        <v>2.8000000000000003</v>
      </c>
      <c r="AF45" s="232"/>
      <c r="AG45" s="232"/>
      <c r="AH45" s="232"/>
      <c r="AI45" s="233"/>
    </row>
    <row r="46" spans="2:35" s="26" customFormat="1" ht="28.8" customHeight="1" outlineLevel="3" x14ac:dyDescent="0.25">
      <c r="B46" s="143" t="s">
        <v>154</v>
      </c>
      <c r="C46" s="144" t="s">
        <v>154</v>
      </c>
      <c r="D46" s="144" t="s">
        <v>154</v>
      </c>
      <c r="E46" s="144" t="s">
        <v>154</v>
      </c>
      <c r="F46" s="144" t="s">
        <v>154</v>
      </c>
      <c r="G46" s="145" t="s">
        <v>42</v>
      </c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  <c r="Y46" s="174">
        <v>0.25</v>
      </c>
      <c r="Z46" s="174"/>
      <c r="AA46" s="174"/>
      <c r="AB46" s="174"/>
      <c r="AC46" s="174"/>
      <c r="AD46" s="174"/>
      <c r="AE46" s="228">
        <f>Y46*$AE$45</f>
        <v>0.70000000000000007</v>
      </c>
      <c r="AF46" s="229"/>
      <c r="AG46" s="229"/>
      <c r="AH46" s="229"/>
      <c r="AI46" s="230"/>
    </row>
    <row r="47" spans="2:35" s="26" customFormat="1" ht="28.8" customHeight="1" outlineLevel="3" x14ac:dyDescent="0.25">
      <c r="B47" s="143" t="s">
        <v>155</v>
      </c>
      <c r="C47" s="144" t="s">
        <v>155</v>
      </c>
      <c r="D47" s="144" t="s">
        <v>155</v>
      </c>
      <c r="E47" s="144" t="s">
        <v>155</v>
      </c>
      <c r="F47" s="144" t="s">
        <v>155</v>
      </c>
      <c r="G47" s="145" t="s">
        <v>40</v>
      </c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7"/>
      <c r="Y47" s="174">
        <v>0.65</v>
      </c>
      <c r="Z47" s="174"/>
      <c r="AA47" s="174"/>
      <c r="AB47" s="174"/>
      <c r="AC47" s="174"/>
      <c r="AD47" s="174"/>
      <c r="AE47" s="228">
        <f t="shared" ref="AE47:AE49" si="4">Y47*$AE$45</f>
        <v>1.8200000000000003</v>
      </c>
      <c r="AF47" s="229"/>
      <c r="AG47" s="229"/>
      <c r="AH47" s="229"/>
      <c r="AI47" s="230"/>
    </row>
    <row r="48" spans="2:35" s="26" customFormat="1" ht="28.8" customHeight="1" outlineLevel="3" x14ac:dyDescent="0.25">
      <c r="B48" s="143" t="s">
        <v>156</v>
      </c>
      <c r="C48" s="144" t="s">
        <v>156</v>
      </c>
      <c r="D48" s="144" t="s">
        <v>156</v>
      </c>
      <c r="E48" s="144" t="s">
        <v>156</v>
      </c>
      <c r="F48" s="144" t="s">
        <v>156</v>
      </c>
      <c r="G48" s="145" t="s">
        <v>44</v>
      </c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7"/>
      <c r="Y48" s="174">
        <v>7.0000000000000007E-2</v>
      </c>
      <c r="Z48" s="174"/>
      <c r="AA48" s="174"/>
      <c r="AB48" s="174"/>
      <c r="AC48" s="174"/>
      <c r="AD48" s="174"/>
      <c r="AE48" s="228">
        <f t="shared" si="4"/>
        <v>0.19600000000000004</v>
      </c>
      <c r="AF48" s="229"/>
      <c r="AG48" s="229"/>
      <c r="AH48" s="229"/>
      <c r="AI48" s="230"/>
    </row>
    <row r="49" spans="2:35" s="26" customFormat="1" ht="28.8" customHeight="1" outlineLevel="3" x14ac:dyDescent="0.25">
      <c r="B49" s="143" t="s">
        <v>157</v>
      </c>
      <c r="C49" s="144" t="s">
        <v>157</v>
      </c>
      <c r="D49" s="144" t="s">
        <v>157</v>
      </c>
      <c r="E49" s="144" t="s">
        <v>157</v>
      </c>
      <c r="F49" s="144" t="s">
        <v>157</v>
      </c>
      <c r="G49" s="145" t="s">
        <v>43</v>
      </c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7"/>
      <c r="Y49" s="174">
        <v>0.03</v>
      </c>
      <c r="Z49" s="174"/>
      <c r="AA49" s="174"/>
      <c r="AB49" s="174"/>
      <c r="AC49" s="174"/>
      <c r="AD49" s="174"/>
      <c r="AE49" s="228">
        <f t="shared" si="4"/>
        <v>8.4000000000000005E-2</v>
      </c>
      <c r="AF49" s="229"/>
      <c r="AG49" s="229"/>
      <c r="AH49" s="229"/>
      <c r="AI49" s="230"/>
    </row>
    <row r="50" spans="2:35" s="26" customFormat="1" ht="28.8" customHeight="1" outlineLevel="2" x14ac:dyDescent="0.25">
      <c r="B50" s="226" t="s">
        <v>158</v>
      </c>
      <c r="C50" s="227" t="s">
        <v>158</v>
      </c>
      <c r="D50" s="227" t="s">
        <v>158</v>
      </c>
      <c r="E50" s="227" t="s">
        <v>158</v>
      </c>
      <c r="F50" s="227" t="s">
        <v>158</v>
      </c>
      <c r="G50" s="235" t="s">
        <v>46</v>
      </c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7"/>
      <c r="Y50" s="234">
        <v>0.05</v>
      </c>
      <c r="Z50" s="234"/>
      <c r="AA50" s="234"/>
      <c r="AB50" s="234"/>
      <c r="AC50" s="234"/>
      <c r="AD50" s="234"/>
      <c r="AE50" s="231">
        <f>Y50*$AE$29</f>
        <v>2</v>
      </c>
      <c r="AF50" s="232"/>
      <c r="AG50" s="232"/>
      <c r="AH50" s="232"/>
      <c r="AI50" s="233"/>
    </row>
    <row r="51" spans="2:35" s="26" customFormat="1" ht="28.8" customHeight="1" outlineLevel="3" x14ac:dyDescent="0.25">
      <c r="B51" s="143" t="s">
        <v>159</v>
      </c>
      <c r="C51" s="144" t="s">
        <v>159</v>
      </c>
      <c r="D51" s="144" t="s">
        <v>159</v>
      </c>
      <c r="E51" s="144" t="s">
        <v>159</v>
      </c>
      <c r="F51" s="144" t="s">
        <v>159</v>
      </c>
      <c r="G51" s="145" t="s">
        <v>42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7"/>
      <c r="Y51" s="174">
        <v>0.25</v>
      </c>
      <c r="Z51" s="174"/>
      <c r="AA51" s="174"/>
      <c r="AB51" s="174"/>
      <c r="AC51" s="174"/>
      <c r="AD51" s="174"/>
      <c r="AE51" s="228">
        <f>Y51*$AE$50</f>
        <v>0.5</v>
      </c>
      <c r="AF51" s="229"/>
      <c r="AG51" s="229"/>
      <c r="AH51" s="229"/>
      <c r="AI51" s="230"/>
    </row>
    <row r="52" spans="2:35" s="26" customFormat="1" ht="28.8" customHeight="1" outlineLevel="3" x14ac:dyDescent="0.25">
      <c r="B52" s="143" t="s">
        <v>160</v>
      </c>
      <c r="C52" s="144" t="s">
        <v>160</v>
      </c>
      <c r="D52" s="144" t="s">
        <v>160</v>
      </c>
      <c r="E52" s="144" t="s">
        <v>160</v>
      </c>
      <c r="F52" s="144" t="s">
        <v>160</v>
      </c>
      <c r="G52" s="145" t="s">
        <v>40</v>
      </c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7"/>
      <c r="Y52" s="174">
        <v>0.65</v>
      </c>
      <c r="Z52" s="174"/>
      <c r="AA52" s="174"/>
      <c r="AB52" s="174"/>
      <c r="AC52" s="174"/>
      <c r="AD52" s="174"/>
      <c r="AE52" s="228">
        <f t="shared" ref="AE52:AE54" si="5">Y52*$AE$50</f>
        <v>1.3</v>
      </c>
      <c r="AF52" s="229"/>
      <c r="AG52" s="229"/>
      <c r="AH52" s="229"/>
      <c r="AI52" s="230"/>
    </row>
    <row r="53" spans="2:35" s="26" customFormat="1" ht="28.8" customHeight="1" outlineLevel="3" x14ac:dyDescent="0.25">
      <c r="B53" s="143" t="s">
        <v>161</v>
      </c>
      <c r="C53" s="144" t="s">
        <v>161</v>
      </c>
      <c r="D53" s="144" t="s">
        <v>161</v>
      </c>
      <c r="E53" s="144" t="s">
        <v>161</v>
      </c>
      <c r="F53" s="144" t="s">
        <v>161</v>
      </c>
      <c r="G53" s="145" t="s">
        <v>44</v>
      </c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7"/>
      <c r="Y53" s="174">
        <v>7.0000000000000007E-2</v>
      </c>
      <c r="Z53" s="174"/>
      <c r="AA53" s="174"/>
      <c r="AB53" s="174"/>
      <c r="AC53" s="174"/>
      <c r="AD53" s="174"/>
      <c r="AE53" s="228">
        <f t="shared" si="5"/>
        <v>0.14000000000000001</v>
      </c>
      <c r="AF53" s="229"/>
      <c r="AG53" s="229"/>
      <c r="AH53" s="229"/>
      <c r="AI53" s="230"/>
    </row>
    <row r="54" spans="2:35" s="26" customFormat="1" ht="28.8" customHeight="1" outlineLevel="3" x14ac:dyDescent="0.25">
      <c r="B54" s="143" t="s">
        <v>162</v>
      </c>
      <c r="C54" s="144" t="s">
        <v>162</v>
      </c>
      <c r="D54" s="144" t="s">
        <v>162</v>
      </c>
      <c r="E54" s="144" t="s">
        <v>162</v>
      </c>
      <c r="F54" s="144" t="s">
        <v>162</v>
      </c>
      <c r="G54" s="145" t="s">
        <v>43</v>
      </c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7"/>
      <c r="Y54" s="174">
        <v>0.03</v>
      </c>
      <c r="Z54" s="174"/>
      <c r="AA54" s="174"/>
      <c r="AB54" s="174"/>
      <c r="AC54" s="174"/>
      <c r="AD54" s="174"/>
      <c r="AE54" s="228">
        <f t="shared" si="5"/>
        <v>0.06</v>
      </c>
      <c r="AF54" s="229"/>
      <c r="AG54" s="229"/>
      <c r="AH54" s="229"/>
      <c r="AI54" s="230"/>
    </row>
    <row r="55" spans="2:35" s="26" customFormat="1" ht="28.8" customHeight="1" outlineLevel="2" x14ac:dyDescent="0.25">
      <c r="B55" s="226" t="s">
        <v>163</v>
      </c>
      <c r="C55" s="227" t="s">
        <v>163</v>
      </c>
      <c r="D55" s="227" t="s">
        <v>163</v>
      </c>
      <c r="E55" s="227" t="s">
        <v>163</v>
      </c>
      <c r="F55" s="227" t="s">
        <v>163</v>
      </c>
      <c r="G55" s="235" t="s">
        <v>53</v>
      </c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7"/>
      <c r="Y55" s="234">
        <v>0.02</v>
      </c>
      <c r="Z55" s="234"/>
      <c r="AA55" s="234"/>
      <c r="AB55" s="234"/>
      <c r="AC55" s="234"/>
      <c r="AD55" s="234"/>
      <c r="AE55" s="231">
        <f>Y55*$AE$29</f>
        <v>0.8</v>
      </c>
      <c r="AF55" s="232"/>
      <c r="AG55" s="232"/>
      <c r="AH55" s="232"/>
      <c r="AI55" s="233"/>
    </row>
    <row r="56" spans="2:35" s="26" customFormat="1" ht="28.8" customHeight="1" outlineLevel="3" x14ac:dyDescent="0.25">
      <c r="B56" s="143" t="s">
        <v>164</v>
      </c>
      <c r="C56" s="144" t="s">
        <v>164</v>
      </c>
      <c r="D56" s="144" t="s">
        <v>164</v>
      </c>
      <c r="E56" s="144" t="s">
        <v>164</v>
      </c>
      <c r="F56" s="144" t="s">
        <v>164</v>
      </c>
      <c r="G56" s="145" t="s">
        <v>42</v>
      </c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7"/>
      <c r="Y56" s="174">
        <v>0.25</v>
      </c>
      <c r="Z56" s="174"/>
      <c r="AA56" s="174"/>
      <c r="AB56" s="174"/>
      <c r="AC56" s="174"/>
      <c r="AD56" s="174"/>
      <c r="AE56" s="228">
        <f>Y56*$AE$55</f>
        <v>0.2</v>
      </c>
      <c r="AF56" s="229"/>
      <c r="AG56" s="229"/>
      <c r="AH56" s="229"/>
      <c r="AI56" s="230"/>
    </row>
    <row r="57" spans="2:35" s="26" customFormat="1" ht="28.8" customHeight="1" outlineLevel="3" x14ac:dyDescent="0.25">
      <c r="B57" s="143" t="s">
        <v>165</v>
      </c>
      <c r="C57" s="144" t="s">
        <v>165</v>
      </c>
      <c r="D57" s="144" t="s">
        <v>165</v>
      </c>
      <c r="E57" s="144" t="s">
        <v>165</v>
      </c>
      <c r="F57" s="144" t="s">
        <v>165</v>
      </c>
      <c r="G57" s="145" t="s">
        <v>40</v>
      </c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7"/>
      <c r="Y57" s="174">
        <v>0.65</v>
      </c>
      <c r="Z57" s="174"/>
      <c r="AA57" s="174"/>
      <c r="AB57" s="174"/>
      <c r="AC57" s="174"/>
      <c r="AD57" s="174"/>
      <c r="AE57" s="228">
        <f t="shared" ref="AE57:AE59" si="6">Y57*$AE$55</f>
        <v>0.52</v>
      </c>
      <c r="AF57" s="229"/>
      <c r="AG57" s="229"/>
      <c r="AH57" s="229"/>
      <c r="AI57" s="230"/>
    </row>
    <row r="58" spans="2:35" s="26" customFormat="1" ht="28.8" customHeight="1" outlineLevel="3" x14ac:dyDescent="0.25">
      <c r="B58" s="143" t="s">
        <v>166</v>
      </c>
      <c r="C58" s="144" t="s">
        <v>166</v>
      </c>
      <c r="D58" s="144" t="s">
        <v>166</v>
      </c>
      <c r="E58" s="144" t="s">
        <v>166</v>
      </c>
      <c r="F58" s="144" t="s">
        <v>166</v>
      </c>
      <c r="G58" s="145" t="s">
        <v>44</v>
      </c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7"/>
      <c r="Y58" s="174">
        <v>7.0000000000000007E-2</v>
      </c>
      <c r="Z58" s="174"/>
      <c r="AA58" s="174"/>
      <c r="AB58" s="174"/>
      <c r="AC58" s="174"/>
      <c r="AD58" s="174"/>
      <c r="AE58" s="228">
        <f t="shared" si="6"/>
        <v>5.6000000000000008E-2</v>
      </c>
      <c r="AF58" s="229"/>
      <c r="AG58" s="229"/>
      <c r="AH58" s="229"/>
      <c r="AI58" s="230"/>
    </row>
    <row r="59" spans="2:35" s="26" customFormat="1" ht="28.8" customHeight="1" outlineLevel="3" x14ac:dyDescent="0.25">
      <c r="B59" s="143" t="s">
        <v>167</v>
      </c>
      <c r="C59" s="144" t="s">
        <v>167</v>
      </c>
      <c r="D59" s="144" t="s">
        <v>167</v>
      </c>
      <c r="E59" s="144" t="s">
        <v>167</v>
      </c>
      <c r="F59" s="144" t="s">
        <v>167</v>
      </c>
      <c r="G59" s="145" t="s">
        <v>43</v>
      </c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7"/>
      <c r="Y59" s="174">
        <v>0.03</v>
      </c>
      <c r="Z59" s="174"/>
      <c r="AA59" s="174"/>
      <c r="AB59" s="174"/>
      <c r="AC59" s="174"/>
      <c r="AD59" s="174"/>
      <c r="AE59" s="228">
        <f t="shared" si="6"/>
        <v>2.4E-2</v>
      </c>
      <c r="AF59" s="229"/>
      <c r="AG59" s="229"/>
      <c r="AH59" s="229"/>
      <c r="AI59" s="230"/>
    </row>
    <row r="60" spans="2:35" s="26" customFormat="1" ht="28.8" customHeight="1" outlineLevel="2" x14ac:dyDescent="0.25">
      <c r="B60" s="226" t="s">
        <v>168</v>
      </c>
      <c r="C60" s="227" t="s">
        <v>168</v>
      </c>
      <c r="D60" s="227" t="s">
        <v>168</v>
      </c>
      <c r="E60" s="227" t="s">
        <v>168</v>
      </c>
      <c r="F60" s="227" t="s">
        <v>168</v>
      </c>
      <c r="G60" s="235" t="s">
        <v>54</v>
      </c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7"/>
      <c r="Y60" s="234">
        <v>0.09</v>
      </c>
      <c r="Z60" s="234"/>
      <c r="AA60" s="234"/>
      <c r="AB60" s="234"/>
      <c r="AC60" s="234"/>
      <c r="AD60" s="234"/>
      <c r="AE60" s="231">
        <f>Y60*$AE$29</f>
        <v>3.5999999999999996</v>
      </c>
      <c r="AF60" s="232"/>
      <c r="AG60" s="232"/>
      <c r="AH60" s="232"/>
      <c r="AI60" s="233"/>
    </row>
    <row r="61" spans="2:35" s="26" customFormat="1" ht="28.8" customHeight="1" outlineLevel="3" x14ac:dyDescent="0.25">
      <c r="B61" s="143" t="s">
        <v>169</v>
      </c>
      <c r="C61" s="144" t="s">
        <v>169</v>
      </c>
      <c r="D61" s="144" t="s">
        <v>169</v>
      </c>
      <c r="E61" s="144" t="s">
        <v>169</v>
      </c>
      <c r="F61" s="144" t="s">
        <v>169</v>
      </c>
      <c r="G61" s="145" t="s">
        <v>42</v>
      </c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7"/>
      <c r="Y61" s="174">
        <v>0.25</v>
      </c>
      <c r="Z61" s="174"/>
      <c r="AA61" s="174"/>
      <c r="AB61" s="174"/>
      <c r="AC61" s="174"/>
      <c r="AD61" s="174"/>
      <c r="AE61" s="228">
        <f>Y61*$AE$60</f>
        <v>0.89999999999999991</v>
      </c>
      <c r="AF61" s="229"/>
      <c r="AG61" s="229"/>
      <c r="AH61" s="229"/>
      <c r="AI61" s="230"/>
    </row>
    <row r="62" spans="2:35" s="26" customFormat="1" ht="28.8" customHeight="1" outlineLevel="3" x14ac:dyDescent="0.25">
      <c r="B62" s="143" t="s">
        <v>170</v>
      </c>
      <c r="C62" s="144" t="s">
        <v>170</v>
      </c>
      <c r="D62" s="144" t="s">
        <v>170</v>
      </c>
      <c r="E62" s="144" t="s">
        <v>170</v>
      </c>
      <c r="F62" s="144" t="s">
        <v>170</v>
      </c>
      <c r="G62" s="145" t="s">
        <v>40</v>
      </c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7"/>
      <c r="Y62" s="174">
        <v>0.65</v>
      </c>
      <c r="Z62" s="174"/>
      <c r="AA62" s="174"/>
      <c r="AB62" s="174"/>
      <c r="AC62" s="174"/>
      <c r="AD62" s="174"/>
      <c r="AE62" s="228">
        <f t="shared" ref="AE62:AE64" si="7">Y62*$AE$60</f>
        <v>2.34</v>
      </c>
      <c r="AF62" s="229"/>
      <c r="AG62" s="229"/>
      <c r="AH62" s="229"/>
      <c r="AI62" s="230"/>
    </row>
    <row r="63" spans="2:35" s="26" customFormat="1" ht="28.8" customHeight="1" outlineLevel="3" x14ac:dyDescent="0.25">
      <c r="B63" s="143" t="s">
        <v>171</v>
      </c>
      <c r="C63" s="144" t="s">
        <v>171</v>
      </c>
      <c r="D63" s="144" t="s">
        <v>171</v>
      </c>
      <c r="E63" s="144" t="s">
        <v>171</v>
      </c>
      <c r="F63" s="144" t="s">
        <v>171</v>
      </c>
      <c r="G63" s="145" t="s">
        <v>44</v>
      </c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7"/>
      <c r="Y63" s="174">
        <v>7.0000000000000007E-2</v>
      </c>
      <c r="Z63" s="174"/>
      <c r="AA63" s="174"/>
      <c r="AB63" s="174"/>
      <c r="AC63" s="174"/>
      <c r="AD63" s="174"/>
      <c r="AE63" s="228">
        <f t="shared" si="7"/>
        <v>0.252</v>
      </c>
      <c r="AF63" s="229"/>
      <c r="AG63" s="229"/>
      <c r="AH63" s="229"/>
      <c r="AI63" s="230"/>
    </row>
    <row r="64" spans="2:35" s="26" customFormat="1" ht="28.8" customHeight="1" outlineLevel="3" x14ac:dyDescent="0.25">
      <c r="B64" s="143" t="s">
        <v>172</v>
      </c>
      <c r="C64" s="144" t="s">
        <v>172</v>
      </c>
      <c r="D64" s="144" t="s">
        <v>172</v>
      </c>
      <c r="E64" s="144" t="s">
        <v>172</v>
      </c>
      <c r="F64" s="144" t="s">
        <v>172</v>
      </c>
      <c r="G64" s="145" t="s">
        <v>43</v>
      </c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7"/>
      <c r="Y64" s="174">
        <v>0.03</v>
      </c>
      <c r="Z64" s="174"/>
      <c r="AA64" s="174"/>
      <c r="AB64" s="174"/>
      <c r="AC64" s="174"/>
      <c r="AD64" s="174"/>
      <c r="AE64" s="228">
        <f t="shared" si="7"/>
        <v>0.10799999999999998</v>
      </c>
      <c r="AF64" s="229"/>
      <c r="AG64" s="229"/>
      <c r="AH64" s="229"/>
      <c r="AI64" s="230"/>
    </row>
    <row r="65" spans="2:35" s="26" customFormat="1" ht="28.8" customHeight="1" outlineLevel="2" x14ac:dyDescent="0.25">
      <c r="B65" s="226" t="s">
        <v>173</v>
      </c>
      <c r="C65" s="227" t="s">
        <v>173</v>
      </c>
      <c r="D65" s="227" t="s">
        <v>173</v>
      </c>
      <c r="E65" s="227" t="s">
        <v>173</v>
      </c>
      <c r="F65" s="227" t="s">
        <v>173</v>
      </c>
      <c r="G65" s="235" t="s">
        <v>47</v>
      </c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7"/>
      <c r="Y65" s="234">
        <v>7.0000000000000007E-2</v>
      </c>
      <c r="Z65" s="234"/>
      <c r="AA65" s="234"/>
      <c r="AB65" s="234"/>
      <c r="AC65" s="234"/>
      <c r="AD65" s="234"/>
      <c r="AE65" s="231">
        <f>Y65*$AE$29</f>
        <v>2.8000000000000003</v>
      </c>
      <c r="AF65" s="232"/>
      <c r="AG65" s="232"/>
      <c r="AH65" s="232"/>
      <c r="AI65" s="233"/>
    </row>
    <row r="66" spans="2:35" s="26" customFormat="1" ht="28.8" customHeight="1" outlineLevel="3" x14ac:dyDescent="0.25">
      <c r="B66" s="143" t="s">
        <v>174</v>
      </c>
      <c r="C66" s="144" t="s">
        <v>174</v>
      </c>
      <c r="D66" s="144" t="s">
        <v>174</v>
      </c>
      <c r="E66" s="144" t="s">
        <v>174</v>
      </c>
      <c r="F66" s="144" t="s">
        <v>174</v>
      </c>
      <c r="G66" s="145" t="s">
        <v>42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7"/>
      <c r="Y66" s="174">
        <v>0.25</v>
      </c>
      <c r="Z66" s="174"/>
      <c r="AA66" s="174"/>
      <c r="AB66" s="174"/>
      <c r="AC66" s="174"/>
      <c r="AD66" s="174"/>
      <c r="AE66" s="228">
        <f>Y66*$AE$65</f>
        <v>0.70000000000000007</v>
      </c>
      <c r="AF66" s="229"/>
      <c r="AG66" s="229"/>
      <c r="AH66" s="229"/>
      <c r="AI66" s="230"/>
    </row>
    <row r="67" spans="2:35" s="26" customFormat="1" ht="28.8" customHeight="1" outlineLevel="3" x14ac:dyDescent="0.25">
      <c r="B67" s="143" t="s">
        <v>175</v>
      </c>
      <c r="C67" s="144" t="s">
        <v>175</v>
      </c>
      <c r="D67" s="144" t="s">
        <v>175</v>
      </c>
      <c r="E67" s="144" t="s">
        <v>175</v>
      </c>
      <c r="F67" s="144" t="s">
        <v>175</v>
      </c>
      <c r="G67" s="145" t="s">
        <v>40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7"/>
      <c r="Y67" s="174">
        <v>0.65</v>
      </c>
      <c r="Z67" s="174"/>
      <c r="AA67" s="174"/>
      <c r="AB67" s="174"/>
      <c r="AC67" s="174"/>
      <c r="AD67" s="174"/>
      <c r="AE67" s="228">
        <f t="shared" ref="AE67:AE69" si="8">Y67*$AE$65</f>
        <v>1.8200000000000003</v>
      </c>
      <c r="AF67" s="229"/>
      <c r="AG67" s="229"/>
      <c r="AH67" s="229"/>
      <c r="AI67" s="230"/>
    </row>
    <row r="68" spans="2:35" s="26" customFormat="1" ht="28.8" customHeight="1" outlineLevel="3" x14ac:dyDescent="0.25">
      <c r="B68" s="143" t="s">
        <v>176</v>
      </c>
      <c r="C68" s="144" t="s">
        <v>176</v>
      </c>
      <c r="D68" s="144" t="s">
        <v>176</v>
      </c>
      <c r="E68" s="144" t="s">
        <v>176</v>
      </c>
      <c r="F68" s="144" t="s">
        <v>176</v>
      </c>
      <c r="G68" s="145" t="s">
        <v>44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7"/>
      <c r="Y68" s="174">
        <v>7.0000000000000007E-2</v>
      </c>
      <c r="Z68" s="174"/>
      <c r="AA68" s="174"/>
      <c r="AB68" s="174"/>
      <c r="AC68" s="174"/>
      <c r="AD68" s="174"/>
      <c r="AE68" s="228">
        <f t="shared" si="8"/>
        <v>0.19600000000000004</v>
      </c>
      <c r="AF68" s="229"/>
      <c r="AG68" s="229"/>
      <c r="AH68" s="229"/>
      <c r="AI68" s="230"/>
    </row>
    <row r="69" spans="2:35" s="26" customFormat="1" ht="28.8" customHeight="1" outlineLevel="3" x14ac:dyDescent="0.25">
      <c r="B69" s="143" t="s">
        <v>177</v>
      </c>
      <c r="C69" s="144" t="s">
        <v>177</v>
      </c>
      <c r="D69" s="144" t="s">
        <v>177</v>
      </c>
      <c r="E69" s="144" t="s">
        <v>177</v>
      </c>
      <c r="F69" s="144" t="s">
        <v>177</v>
      </c>
      <c r="G69" s="145" t="s">
        <v>43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7"/>
      <c r="Y69" s="174">
        <v>0.03</v>
      </c>
      <c r="Z69" s="174"/>
      <c r="AA69" s="174"/>
      <c r="AB69" s="174"/>
      <c r="AC69" s="174"/>
      <c r="AD69" s="174"/>
      <c r="AE69" s="228">
        <f t="shared" si="8"/>
        <v>8.4000000000000005E-2</v>
      </c>
      <c r="AF69" s="229"/>
      <c r="AG69" s="229"/>
      <c r="AH69" s="229"/>
      <c r="AI69" s="230"/>
    </row>
    <row r="70" spans="2:35" s="26" customFormat="1" ht="28.8" customHeight="1" outlineLevel="2" x14ac:dyDescent="0.25">
      <c r="B70" s="226" t="s">
        <v>178</v>
      </c>
      <c r="C70" s="227" t="s">
        <v>178</v>
      </c>
      <c r="D70" s="227" t="s">
        <v>178</v>
      </c>
      <c r="E70" s="227" t="s">
        <v>178</v>
      </c>
      <c r="F70" s="227" t="s">
        <v>178</v>
      </c>
      <c r="G70" s="235" t="s">
        <v>50</v>
      </c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7"/>
      <c r="Y70" s="234">
        <v>0.03</v>
      </c>
      <c r="Z70" s="234"/>
      <c r="AA70" s="234"/>
      <c r="AB70" s="234"/>
      <c r="AC70" s="234"/>
      <c r="AD70" s="234"/>
      <c r="AE70" s="231">
        <f>Y70*$AE$29</f>
        <v>1.2</v>
      </c>
      <c r="AF70" s="232"/>
      <c r="AG70" s="232"/>
      <c r="AH70" s="232"/>
      <c r="AI70" s="233"/>
    </row>
    <row r="71" spans="2:35" s="26" customFormat="1" ht="28.8" customHeight="1" outlineLevel="3" x14ac:dyDescent="0.25">
      <c r="B71" s="143" t="s">
        <v>179</v>
      </c>
      <c r="C71" s="144" t="s">
        <v>179</v>
      </c>
      <c r="D71" s="144" t="s">
        <v>179</v>
      </c>
      <c r="E71" s="144" t="s">
        <v>179</v>
      </c>
      <c r="F71" s="144" t="s">
        <v>179</v>
      </c>
      <c r="G71" s="145" t="s">
        <v>42</v>
      </c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7"/>
      <c r="Y71" s="174">
        <v>0.25</v>
      </c>
      <c r="Z71" s="174"/>
      <c r="AA71" s="174"/>
      <c r="AB71" s="174"/>
      <c r="AC71" s="174"/>
      <c r="AD71" s="174"/>
      <c r="AE71" s="228">
        <f>Y71*$AE$70</f>
        <v>0.3</v>
      </c>
      <c r="AF71" s="229"/>
      <c r="AG71" s="229"/>
      <c r="AH71" s="229"/>
      <c r="AI71" s="230"/>
    </row>
    <row r="72" spans="2:35" s="26" customFormat="1" ht="28.8" customHeight="1" outlineLevel="3" x14ac:dyDescent="0.25">
      <c r="B72" s="143" t="s">
        <v>180</v>
      </c>
      <c r="C72" s="144" t="s">
        <v>180</v>
      </c>
      <c r="D72" s="144" t="s">
        <v>180</v>
      </c>
      <c r="E72" s="144" t="s">
        <v>180</v>
      </c>
      <c r="F72" s="144" t="s">
        <v>180</v>
      </c>
      <c r="G72" s="145" t="s">
        <v>40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7"/>
      <c r="Y72" s="174">
        <v>0.65</v>
      </c>
      <c r="Z72" s="174"/>
      <c r="AA72" s="174"/>
      <c r="AB72" s="174"/>
      <c r="AC72" s="174"/>
      <c r="AD72" s="174"/>
      <c r="AE72" s="228">
        <f t="shared" ref="AE72:AE74" si="9">Y72*$AE$70</f>
        <v>0.78</v>
      </c>
      <c r="AF72" s="229"/>
      <c r="AG72" s="229"/>
      <c r="AH72" s="229"/>
      <c r="AI72" s="230"/>
    </row>
    <row r="73" spans="2:35" s="26" customFormat="1" ht="28.8" customHeight="1" outlineLevel="3" x14ac:dyDescent="0.25">
      <c r="B73" s="143" t="s">
        <v>181</v>
      </c>
      <c r="C73" s="144" t="s">
        <v>181</v>
      </c>
      <c r="D73" s="144" t="s">
        <v>181</v>
      </c>
      <c r="E73" s="144" t="s">
        <v>181</v>
      </c>
      <c r="F73" s="144" t="s">
        <v>181</v>
      </c>
      <c r="G73" s="145" t="s">
        <v>44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7"/>
      <c r="Y73" s="174">
        <v>7.0000000000000007E-2</v>
      </c>
      <c r="Z73" s="174"/>
      <c r="AA73" s="174"/>
      <c r="AB73" s="174"/>
      <c r="AC73" s="174"/>
      <c r="AD73" s="174"/>
      <c r="AE73" s="228">
        <f t="shared" si="9"/>
        <v>8.4000000000000005E-2</v>
      </c>
      <c r="AF73" s="229"/>
      <c r="AG73" s="229"/>
      <c r="AH73" s="229"/>
      <c r="AI73" s="230"/>
    </row>
    <row r="74" spans="2:35" s="26" customFormat="1" ht="28.8" customHeight="1" outlineLevel="3" x14ac:dyDescent="0.25">
      <c r="B74" s="143" t="s">
        <v>182</v>
      </c>
      <c r="C74" s="144" t="s">
        <v>182</v>
      </c>
      <c r="D74" s="144" t="s">
        <v>182</v>
      </c>
      <c r="E74" s="144" t="s">
        <v>182</v>
      </c>
      <c r="F74" s="144" t="s">
        <v>182</v>
      </c>
      <c r="G74" s="145" t="s">
        <v>43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7"/>
      <c r="Y74" s="174">
        <v>0.03</v>
      </c>
      <c r="Z74" s="174"/>
      <c r="AA74" s="174"/>
      <c r="AB74" s="174"/>
      <c r="AC74" s="174"/>
      <c r="AD74" s="174"/>
      <c r="AE74" s="228">
        <f t="shared" si="9"/>
        <v>3.5999999999999997E-2</v>
      </c>
      <c r="AF74" s="229"/>
      <c r="AG74" s="229"/>
      <c r="AH74" s="229"/>
      <c r="AI74" s="230"/>
    </row>
    <row r="75" spans="2:35" s="26" customFormat="1" ht="28.8" customHeight="1" outlineLevel="2" x14ac:dyDescent="0.25">
      <c r="B75" s="226" t="s">
        <v>183</v>
      </c>
      <c r="C75" s="227" t="s">
        <v>183</v>
      </c>
      <c r="D75" s="227" t="s">
        <v>183</v>
      </c>
      <c r="E75" s="227" t="s">
        <v>183</v>
      </c>
      <c r="F75" s="227" t="s">
        <v>183</v>
      </c>
      <c r="G75" s="235" t="s">
        <v>48</v>
      </c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7"/>
      <c r="Y75" s="234">
        <v>0.02</v>
      </c>
      <c r="Z75" s="234"/>
      <c r="AA75" s="234"/>
      <c r="AB75" s="234"/>
      <c r="AC75" s="234"/>
      <c r="AD75" s="234"/>
      <c r="AE75" s="231">
        <f>Y75*$AE$29</f>
        <v>0.8</v>
      </c>
      <c r="AF75" s="232"/>
      <c r="AG75" s="232"/>
      <c r="AH75" s="232"/>
      <c r="AI75" s="233"/>
    </row>
    <row r="76" spans="2:35" s="26" customFormat="1" ht="28.8" customHeight="1" outlineLevel="3" x14ac:dyDescent="0.25">
      <c r="B76" s="143" t="s">
        <v>184</v>
      </c>
      <c r="C76" s="144" t="s">
        <v>184</v>
      </c>
      <c r="D76" s="144" t="s">
        <v>184</v>
      </c>
      <c r="E76" s="144" t="s">
        <v>184</v>
      </c>
      <c r="F76" s="144" t="s">
        <v>184</v>
      </c>
      <c r="G76" s="145" t="s">
        <v>42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7"/>
      <c r="Y76" s="174">
        <v>0.25</v>
      </c>
      <c r="Z76" s="174"/>
      <c r="AA76" s="174"/>
      <c r="AB76" s="174"/>
      <c r="AC76" s="174"/>
      <c r="AD76" s="174"/>
      <c r="AE76" s="228">
        <f>Y76*$AE$75</f>
        <v>0.2</v>
      </c>
      <c r="AF76" s="229"/>
      <c r="AG76" s="229"/>
      <c r="AH76" s="229"/>
      <c r="AI76" s="230"/>
    </row>
    <row r="77" spans="2:35" s="26" customFormat="1" ht="28.8" customHeight="1" outlineLevel="3" x14ac:dyDescent="0.25">
      <c r="B77" s="143" t="s">
        <v>185</v>
      </c>
      <c r="C77" s="144" t="s">
        <v>185</v>
      </c>
      <c r="D77" s="144" t="s">
        <v>185</v>
      </c>
      <c r="E77" s="144" t="s">
        <v>185</v>
      </c>
      <c r="F77" s="144" t="s">
        <v>185</v>
      </c>
      <c r="G77" s="145" t="s">
        <v>40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7"/>
      <c r="Y77" s="174">
        <v>0.65</v>
      </c>
      <c r="Z77" s="174"/>
      <c r="AA77" s="174"/>
      <c r="AB77" s="174"/>
      <c r="AC77" s="174"/>
      <c r="AD77" s="174"/>
      <c r="AE77" s="228">
        <f t="shared" ref="AE77:AE79" si="10">Y77*$AE$75</f>
        <v>0.52</v>
      </c>
      <c r="AF77" s="229"/>
      <c r="AG77" s="229"/>
      <c r="AH77" s="229"/>
      <c r="AI77" s="230"/>
    </row>
    <row r="78" spans="2:35" s="26" customFormat="1" ht="28.8" customHeight="1" outlineLevel="3" x14ac:dyDescent="0.25">
      <c r="B78" s="143" t="s">
        <v>186</v>
      </c>
      <c r="C78" s="144" t="s">
        <v>186</v>
      </c>
      <c r="D78" s="144" t="s">
        <v>186</v>
      </c>
      <c r="E78" s="144" t="s">
        <v>186</v>
      </c>
      <c r="F78" s="144" t="s">
        <v>186</v>
      </c>
      <c r="G78" s="145" t="s">
        <v>44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7"/>
      <c r="Y78" s="174">
        <v>7.0000000000000007E-2</v>
      </c>
      <c r="Z78" s="174"/>
      <c r="AA78" s="174"/>
      <c r="AB78" s="174"/>
      <c r="AC78" s="174"/>
      <c r="AD78" s="174"/>
      <c r="AE78" s="228">
        <f t="shared" si="10"/>
        <v>5.6000000000000008E-2</v>
      </c>
      <c r="AF78" s="229"/>
      <c r="AG78" s="229"/>
      <c r="AH78" s="229"/>
      <c r="AI78" s="230"/>
    </row>
    <row r="79" spans="2:35" s="26" customFormat="1" ht="28.8" customHeight="1" outlineLevel="3" x14ac:dyDescent="0.25">
      <c r="B79" s="143" t="s">
        <v>187</v>
      </c>
      <c r="C79" s="144" t="s">
        <v>187</v>
      </c>
      <c r="D79" s="144" t="s">
        <v>187</v>
      </c>
      <c r="E79" s="144" t="s">
        <v>187</v>
      </c>
      <c r="F79" s="144" t="s">
        <v>187</v>
      </c>
      <c r="G79" s="145" t="s">
        <v>43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7"/>
      <c r="Y79" s="174">
        <v>0.03</v>
      </c>
      <c r="Z79" s="174"/>
      <c r="AA79" s="174"/>
      <c r="AB79" s="174"/>
      <c r="AC79" s="174"/>
      <c r="AD79" s="174"/>
      <c r="AE79" s="228">
        <f t="shared" si="10"/>
        <v>2.4E-2</v>
      </c>
      <c r="AF79" s="229"/>
      <c r="AG79" s="229"/>
      <c r="AH79" s="229"/>
      <c r="AI79" s="230"/>
    </row>
    <row r="80" spans="2:35" s="26" customFormat="1" ht="28.8" customHeight="1" outlineLevel="2" x14ac:dyDescent="0.25">
      <c r="B80" s="226" t="s">
        <v>188</v>
      </c>
      <c r="C80" s="227" t="s">
        <v>188</v>
      </c>
      <c r="D80" s="227" t="s">
        <v>188</v>
      </c>
      <c r="E80" s="227" t="s">
        <v>188</v>
      </c>
      <c r="F80" s="227" t="s">
        <v>188</v>
      </c>
      <c r="G80" s="235" t="s">
        <v>49</v>
      </c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7"/>
      <c r="Y80" s="234">
        <v>0.01</v>
      </c>
      <c r="Z80" s="234"/>
      <c r="AA80" s="234"/>
      <c r="AB80" s="234"/>
      <c r="AC80" s="234"/>
      <c r="AD80" s="234"/>
      <c r="AE80" s="231">
        <f>Y80*$AE$29</f>
        <v>0.4</v>
      </c>
      <c r="AF80" s="232"/>
      <c r="AG80" s="232"/>
      <c r="AH80" s="232"/>
      <c r="AI80" s="233"/>
    </row>
    <row r="81" spans="2:35" s="26" customFormat="1" ht="28.8" customHeight="1" outlineLevel="3" x14ac:dyDescent="0.25">
      <c r="B81" s="143" t="s">
        <v>189</v>
      </c>
      <c r="C81" s="144" t="s">
        <v>189</v>
      </c>
      <c r="D81" s="144" t="s">
        <v>189</v>
      </c>
      <c r="E81" s="144" t="s">
        <v>189</v>
      </c>
      <c r="F81" s="144" t="s">
        <v>189</v>
      </c>
      <c r="G81" s="145" t="s">
        <v>42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7"/>
      <c r="Y81" s="174">
        <v>0.25</v>
      </c>
      <c r="Z81" s="174"/>
      <c r="AA81" s="174"/>
      <c r="AB81" s="174"/>
      <c r="AC81" s="174"/>
      <c r="AD81" s="174"/>
      <c r="AE81" s="228">
        <f>Y81*$AE$80</f>
        <v>0.1</v>
      </c>
      <c r="AF81" s="229"/>
      <c r="AG81" s="229"/>
      <c r="AH81" s="229"/>
      <c r="AI81" s="230"/>
    </row>
    <row r="82" spans="2:35" s="26" customFormat="1" ht="28.8" customHeight="1" outlineLevel="3" x14ac:dyDescent="0.25">
      <c r="B82" s="143" t="s">
        <v>190</v>
      </c>
      <c r="C82" s="144" t="s">
        <v>190</v>
      </c>
      <c r="D82" s="144" t="s">
        <v>190</v>
      </c>
      <c r="E82" s="144" t="s">
        <v>190</v>
      </c>
      <c r="F82" s="144" t="s">
        <v>190</v>
      </c>
      <c r="G82" s="145" t="s">
        <v>40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7"/>
      <c r="Y82" s="174">
        <v>0.65</v>
      </c>
      <c r="Z82" s="174"/>
      <c r="AA82" s="174"/>
      <c r="AB82" s="174"/>
      <c r="AC82" s="174"/>
      <c r="AD82" s="174"/>
      <c r="AE82" s="228">
        <f t="shared" ref="AE82:AE84" si="11">Y82*$AE$80</f>
        <v>0.26</v>
      </c>
      <c r="AF82" s="229"/>
      <c r="AG82" s="229"/>
      <c r="AH82" s="229"/>
      <c r="AI82" s="230"/>
    </row>
    <row r="83" spans="2:35" s="26" customFormat="1" ht="28.8" customHeight="1" outlineLevel="3" x14ac:dyDescent="0.25">
      <c r="B83" s="143" t="s">
        <v>191</v>
      </c>
      <c r="C83" s="144" t="s">
        <v>191</v>
      </c>
      <c r="D83" s="144" t="s">
        <v>191</v>
      </c>
      <c r="E83" s="144" t="s">
        <v>191</v>
      </c>
      <c r="F83" s="144" t="s">
        <v>191</v>
      </c>
      <c r="G83" s="145" t="s">
        <v>44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7"/>
      <c r="Y83" s="174">
        <v>7.0000000000000007E-2</v>
      </c>
      <c r="Z83" s="174"/>
      <c r="AA83" s="174"/>
      <c r="AB83" s="174"/>
      <c r="AC83" s="174"/>
      <c r="AD83" s="174"/>
      <c r="AE83" s="228">
        <f t="shared" si="11"/>
        <v>2.8000000000000004E-2</v>
      </c>
      <c r="AF83" s="229"/>
      <c r="AG83" s="229"/>
      <c r="AH83" s="229"/>
      <c r="AI83" s="230"/>
    </row>
    <row r="84" spans="2:35" s="26" customFormat="1" ht="28.8" customHeight="1" outlineLevel="3" x14ac:dyDescent="0.25">
      <c r="B84" s="143" t="s">
        <v>192</v>
      </c>
      <c r="C84" s="144" t="s">
        <v>192</v>
      </c>
      <c r="D84" s="144" t="s">
        <v>192</v>
      </c>
      <c r="E84" s="144" t="s">
        <v>192</v>
      </c>
      <c r="F84" s="144" t="s">
        <v>192</v>
      </c>
      <c r="G84" s="145" t="s">
        <v>43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7"/>
      <c r="Y84" s="174">
        <v>0.03</v>
      </c>
      <c r="Z84" s="174"/>
      <c r="AA84" s="174"/>
      <c r="AB84" s="174"/>
      <c r="AC84" s="174"/>
      <c r="AD84" s="174"/>
      <c r="AE84" s="228">
        <f t="shared" si="11"/>
        <v>1.2E-2</v>
      </c>
      <c r="AF84" s="229"/>
      <c r="AG84" s="229"/>
      <c r="AH84" s="229"/>
      <c r="AI84" s="230"/>
    </row>
    <row r="85" spans="2:35" s="26" customFormat="1" ht="28.8" customHeight="1" outlineLevel="2" x14ac:dyDescent="0.25">
      <c r="B85" s="226" t="s">
        <v>193</v>
      </c>
      <c r="C85" s="227" t="s">
        <v>193</v>
      </c>
      <c r="D85" s="227" t="s">
        <v>193</v>
      </c>
      <c r="E85" s="227" t="s">
        <v>193</v>
      </c>
      <c r="F85" s="227" t="s">
        <v>193</v>
      </c>
      <c r="G85" s="235" t="s">
        <v>51</v>
      </c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7"/>
      <c r="Y85" s="234">
        <v>0.01</v>
      </c>
      <c r="Z85" s="234"/>
      <c r="AA85" s="234"/>
      <c r="AB85" s="234"/>
      <c r="AC85" s="234"/>
      <c r="AD85" s="234"/>
      <c r="AE85" s="231">
        <f>Y85*$AE$29</f>
        <v>0.4</v>
      </c>
      <c r="AF85" s="232"/>
      <c r="AG85" s="232"/>
      <c r="AH85" s="232"/>
      <c r="AI85" s="233"/>
    </row>
    <row r="86" spans="2:35" s="26" customFormat="1" ht="28.8" customHeight="1" outlineLevel="3" x14ac:dyDescent="0.25">
      <c r="B86" s="143" t="s">
        <v>194</v>
      </c>
      <c r="C86" s="144" t="s">
        <v>194</v>
      </c>
      <c r="D86" s="144" t="s">
        <v>194</v>
      </c>
      <c r="E86" s="144" t="s">
        <v>194</v>
      </c>
      <c r="F86" s="144" t="s">
        <v>194</v>
      </c>
      <c r="G86" s="145" t="s">
        <v>42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7"/>
      <c r="Y86" s="174">
        <v>0.25</v>
      </c>
      <c r="Z86" s="174"/>
      <c r="AA86" s="174"/>
      <c r="AB86" s="174"/>
      <c r="AC86" s="174"/>
      <c r="AD86" s="174"/>
      <c r="AE86" s="228">
        <f>Y86*$AE$85</f>
        <v>0.1</v>
      </c>
      <c r="AF86" s="229"/>
      <c r="AG86" s="229"/>
      <c r="AH86" s="229"/>
      <c r="AI86" s="230"/>
    </row>
    <row r="87" spans="2:35" s="26" customFormat="1" ht="28.8" customHeight="1" outlineLevel="3" x14ac:dyDescent="0.25">
      <c r="B87" s="143" t="s">
        <v>195</v>
      </c>
      <c r="C87" s="144" t="s">
        <v>195</v>
      </c>
      <c r="D87" s="144" t="s">
        <v>195</v>
      </c>
      <c r="E87" s="144" t="s">
        <v>195</v>
      </c>
      <c r="F87" s="144" t="s">
        <v>195</v>
      </c>
      <c r="G87" s="145" t="s">
        <v>40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7"/>
      <c r="Y87" s="174">
        <v>0.65</v>
      </c>
      <c r="Z87" s="174"/>
      <c r="AA87" s="174"/>
      <c r="AB87" s="174"/>
      <c r="AC87" s="174"/>
      <c r="AD87" s="174"/>
      <c r="AE87" s="228">
        <f t="shared" ref="AE87:AE89" si="12">Y87*$AE$85</f>
        <v>0.26</v>
      </c>
      <c r="AF87" s="229"/>
      <c r="AG87" s="229"/>
      <c r="AH87" s="229"/>
      <c r="AI87" s="230"/>
    </row>
    <row r="88" spans="2:35" s="26" customFormat="1" ht="28.8" customHeight="1" outlineLevel="3" x14ac:dyDescent="0.25">
      <c r="B88" s="143" t="s">
        <v>196</v>
      </c>
      <c r="C88" s="144" t="s">
        <v>196</v>
      </c>
      <c r="D88" s="144" t="s">
        <v>196</v>
      </c>
      <c r="E88" s="144" t="s">
        <v>196</v>
      </c>
      <c r="F88" s="144" t="s">
        <v>196</v>
      </c>
      <c r="G88" s="145" t="s">
        <v>44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7"/>
      <c r="Y88" s="174">
        <v>7.0000000000000007E-2</v>
      </c>
      <c r="Z88" s="174"/>
      <c r="AA88" s="174"/>
      <c r="AB88" s="174"/>
      <c r="AC88" s="174"/>
      <c r="AD88" s="174"/>
      <c r="AE88" s="228">
        <f t="shared" si="12"/>
        <v>2.8000000000000004E-2</v>
      </c>
      <c r="AF88" s="229"/>
      <c r="AG88" s="229"/>
      <c r="AH88" s="229"/>
      <c r="AI88" s="230"/>
    </row>
    <row r="89" spans="2:35" s="26" customFormat="1" ht="28.8" customHeight="1" outlineLevel="3" x14ac:dyDescent="0.25">
      <c r="B89" s="143" t="s">
        <v>197</v>
      </c>
      <c r="C89" s="144" t="s">
        <v>197</v>
      </c>
      <c r="D89" s="144" t="s">
        <v>197</v>
      </c>
      <c r="E89" s="144" t="s">
        <v>197</v>
      </c>
      <c r="F89" s="144" t="s">
        <v>197</v>
      </c>
      <c r="G89" s="145" t="s">
        <v>43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7"/>
      <c r="Y89" s="174">
        <v>0.03</v>
      </c>
      <c r="Z89" s="174"/>
      <c r="AA89" s="174"/>
      <c r="AB89" s="174"/>
      <c r="AC89" s="174"/>
      <c r="AD89" s="174"/>
      <c r="AE89" s="228">
        <f t="shared" si="12"/>
        <v>1.2E-2</v>
      </c>
      <c r="AF89" s="229"/>
      <c r="AG89" s="229"/>
      <c r="AH89" s="229"/>
      <c r="AI89" s="230"/>
    </row>
    <row r="90" spans="2:35" s="26" customFormat="1" ht="28.8" customHeight="1" outlineLevel="2" x14ac:dyDescent="0.25">
      <c r="B90" s="226" t="s">
        <v>198</v>
      </c>
      <c r="C90" s="227" t="s">
        <v>198</v>
      </c>
      <c r="D90" s="227" t="s">
        <v>198</v>
      </c>
      <c r="E90" s="227" t="s">
        <v>198</v>
      </c>
      <c r="F90" s="227" t="s">
        <v>198</v>
      </c>
      <c r="G90" s="235" t="s">
        <v>52</v>
      </c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7"/>
      <c r="Y90" s="234">
        <v>0.01</v>
      </c>
      <c r="Z90" s="234"/>
      <c r="AA90" s="234"/>
      <c r="AB90" s="234"/>
      <c r="AC90" s="234"/>
      <c r="AD90" s="234"/>
      <c r="AE90" s="231">
        <f>Y90*$AE$29</f>
        <v>0.4</v>
      </c>
      <c r="AF90" s="232"/>
      <c r="AG90" s="232"/>
      <c r="AH90" s="232"/>
      <c r="AI90" s="233"/>
    </row>
    <row r="91" spans="2:35" s="26" customFormat="1" ht="28.8" customHeight="1" outlineLevel="2" x14ac:dyDescent="0.25">
      <c r="B91" s="143" t="s">
        <v>199</v>
      </c>
      <c r="C91" s="144" t="s">
        <v>199</v>
      </c>
      <c r="D91" s="144" t="s">
        <v>199</v>
      </c>
      <c r="E91" s="144" t="s">
        <v>199</v>
      </c>
      <c r="F91" s="144" t="s">
        <v>199</v>
      </c>
      <c r="G91" s="145" t="s">
        <v>42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7"/>
      <c r="Y91" s="174">
        <v>0.25</v>
      </c>
      <c r="Z91" s="174"/>
      <c r="AA91" s="174"/>
      <c r="AB91" s="174"/>
      <c r="AC91" s="174"/>
      <c r="AD91" s="174"/>
      <c r="AE91" s="157">
        <f>Y91*$AE$90</f>
        <v>0.1</v>
      </c>
      <c r="AF91" s="158"/>
      <c r="AG91" s="158"/>
      <c r="AH91" s="158"/>
      <c r="AI91" s="159"/>
    </row>
    <row r="92" spans="2:35" s="26" customFormat="1" ht="28.8" customHeight="1" outlineLevel="2" x14ac:dyDescent="0.25">
      <c r="B92" s="143" t="s">
        <v>200</v>
      </c>
      <c r="C92" s="144" t="s">
        <v>200</v>
      </c>
      <c r="D92" s="144" t="s">
        <v>200</v>
      </c>
      <c r="E92" s="144" t="s">
        <v>200</v>
      </c>
      <c r="F92" s="144" t="s">
        <v>200</v>
      </c>
      <c r="G92" s="145" t="s">
        <v>40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7"/>
      <c r="Y92" s="174">
        <v>0.65</v>
      </c>
      <c r="Z92" s="174"/>
      <c r="AA92" s="174"/>
      <c r="AB92" s="174"/>
      <c r="AC92" s="174"/>
      <c r="AD92" s="174"/>
      <c r="AE92" s="157">
        <f t="shared" ref="AE92:AE94" si="13">Y92*$AE$90</f>
        <v>0.26</v>
      </c>
      <c r="AF92" s="158"/>
      <c r="AG92" s="158"/>
      <c r="AH92" s="158"/>
      <c r="AI92" s="159"/>
    </row>
    <row r="93" spans="2:35" s="26" customFormat="1" ht="28.8" customHeight="1" outlineLevel="2" x14ac:dyDescent="0.25">
      <c r="B93" s="143" t="s">
        <v>201</v>
      </c>
      <c r="C93" s="144" t="s">
        <v>201</v>
      </c>
      <c r="D93" s="144" t="s">
        <v>201</v>
      </c>
      <c r="E93" s="144" t="s">
        <v>201</v>
      </c>
      <c r="F93" s="144" t="s">
        <v>201</v>
      </c>
      <c r="G93" s="145" t="s">
        <v>44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7"/>
      <c r="Y93" s="174">
        <v>7.0000000000000007E-2</v>
      </c>
      <c r="Z93" s="174"/>
      <c r="AA93" s="174"/>
      <c r="AB93" s="174"/>
      <c r="AC93" s="174"/>
      <c r="AD93" s="174"/>
      <c r="AE93" s="157">
        <f t="shared" si="13"/>
        <v>2.8000000000000004E-2</v>
      </c>
      <c r="AF93" s="158"/>
      <c r="AG93" s="158"/>
      <c r="AH93" s="158"/>
      <c r="AI93" s="159"/>
    </row>
    <row r="94" spans="2:35" s="26" customFormat="1" ht="28.8" customHeight="1" outlineLevel="2" x14ac:dyDescent="0.25">
      <c r="B94" s="143" t="s">
        <v>202</v>
      </c>
      <c r="C94" s="144" t="s">
        <v>202</v>
      </c>
      <c r="D94" s="144" t="s">
        <v>202</v>
      </c>
      <c r="E94" s="144" t="s">
        <v>202</v>
      </c>
      <c r="F94" s="144" t="s">
        <v>202</v>
      </c>
      <c r="G94" s="145" t="s">
        <v>43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7"/>
      <c r="Y94" s="174">
        <v>0.03</v>
      </c>
      <c r="Z94" s="174"/>
      <c r="AA94" s="174"/>
      <c r="AB94" s="174"/>
      <c r="AC94" s="174"/>
      <c r="AD94" s="174"/>
      <c r="AE94" s="157">
        <f t="shared" si="13"/>
        <v>1.2E-2</v>
      </c>
      <c r="AF94" s="158"/>
      <c r="AG94" s="158"/>
      <c r="AH94" s="158"/>
      <c r="AI94" s="159"/>
    </row>
    <row r="95" spans="2:35" s="29" customFormat="1" ht="24.9" customHeight="1" outlineLevel="1" x14ac:dyDescent="0.25">
      <c r="B95" s="130">
        <v>1.3</v>
      </c>
      <c r="C95" s="131">
        <v>1.3</v>
      </c>
      <c r="D95" s="131">
        <v>1.3</v>
      </c>
      <c r="E95" s="131">
        <v>1.3</v>
      </c>
      <c r="F95" s="131">
        <v>1.3</v>
      </c>
      <c r="G95" s="238" t="s">
        <v>40</v>
      </c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132"/>
      <c r="Z95" s="132"/>
      <c r="AA95" s="132"/>
      <c r="AB95" s="132"/>
      <c r="AC95" s="132"/>
      <c r="AD95" s="132"/>
      <c r="AE95" s="133">
        <v>50</v>
      </c>
      <c r="AF95" s="133"/>
      <c r="AG95" s="133"/>
      <c r="AH95" s="133"/>
      <c r="AI95" s="134"/>
    </row>
    <row r="96" spans="2:35" s="32" customFormat="1" ht="28.8" customHeight="1" outlineLevel="1" x14ac:dyDescent="0.25">
      <c r="B96" s="226" t="s">
        <v>203</v>
      </c>
      <c r="C96" s="227" t="s">
        <v>203</v>
      </c>
      <c r="D96" s="227" t="s">
        <v>203</v>
      </c>
      <c r="E96" s="227" t="s">
        <v>203</v>
      </c>
      <c r="F96" s="227" t="s">
        <v>203</v>
      </c>
      <c r="G96" s="235" t="s">
        <v>56</v>
      </c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7"/>
      <c r="Y96" s="240">
        <v>0.5</v>
      </c>
      <c r="Z96" s="241"/>
      <c r="AA96" s="241"/>
      <c r="AB96" s="241"/>
      <c r="AC96" s="241"/>
      <c r="AD96" s="242"/>
      <c r="AE96" s="231">
        <f>Y96*AE95</f>
        <v>25</v>
      </c>
      <c r="AF96" s="232"/>
      <c r="AG96" s="232"/>
      <c r="AH96" s="232"/>
      <c r="AI96" s="233"/>
    </row>
    <row r="97" spans="2:35" s="32" customFormat="1" ht="28.8" customHeight="1" outlineLevel="2" x14ac:dyDescent="0.25">
      <c r="B97" s="243" t="s">
        <v>204</v>
      </c>
      <c r="C97" s="244" t="s">
        <v>204</v>
      </c>
      <c r="D97" s="244" t="s">
        <v>204</v>
      </c>
      <c r="E97" s="244" t="s">
        <v>204</v>
      </c>
      <c r="F97" s="244" t="s">
        <v>204</v>
      </c>
      <c r="G97" s="154" t="s">
        <v>59</v>
      </c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6"/>
      <c r="Y97" s="140">
        <v>0.4</v>
      </c>
      <c r="Z97" s="141"/>
      <c r="AA97" s="141"/>
      <c r="AB97" s="141"/>
      <c r="AC97" s="141"/>
      <c r="AD97" s="142"/>
      <c r="AE97" s="137">
        <f>Y97*$AE$96</f>
        <v>10</v>
      </c>
      <c r="AF97" s="138"/>
      <c r="AG97" s="138"/>
      <c r="AH97" s="138"/>
      <c r="AI97" s="139"/>
    </row>
    <row r="98" spans="2:35" s="26" customFormat="1" ht="28.8" customHeight="1" outlineLevel="3" x14ac:dyDescent="0.25">
      <c r="B98" s="160" t="s">
        <v>205</v>
      </c>
      <c r="C98" s="161" t="s">
        <v>205</v>
      </c>
      <c r="D98" s="161" t="s">
        <v>205</v>
      </c>
      <c r="E98" s="161" t="s">
        <v>205</v>
      </c>
      <c r="F98" s="161" t="s">
        <v>205</v>
      </c>
      <c r="G98" s="162" t="s">
        <v>57</v>
      </c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4"/>
      <c r="Y98" s="165">
        <v>0.35</v>
      </c>
      <c r="Z98" s="166"/>
      <c r="AA98" s="166"/>
      <c r="AB98" s="166"/>
      <c r="AC98" s="166"/>
      <c r="AD98" s="167"/>
      <c r="AE98" s="171">
        <f>Y98*$AE$97</f>
        <v>3.5</v>
      </c>
      <c r="AF98" s="172"/>
      <c r="AG98" s="172"/>
      <c r="AH98" s="172"/>
      <c r="AI98" s="173"/>
    </row>
    <row r="99" spans="2:35" s="26" customFormat="1" ht="28.8" customHeight="1" outlineLevel="4" x14ac:dyDescent="0.25">
      <c r="B99" s="143" t="s">
        <v>206</v>
      </c>
      <c r="C99" s="144" t="s">
        <v>206</v>
      </c>
      <c r="D99" s="144" t="s">
        <v>206</v>
      </c>
      <c r="E99" s="144" t="s">
        <v>206</v>
      </c>
      <c r="F99" s="144" t="s">
        <v>206</v>
      </c>
      <c r="G99" s="145" t="s">
        <v>61</v>
      </c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7"/>
      <c r="Y99" s="148">
        <v>0.1</v>
      </c>
      <c r="Z99" s="149"/>
      <c r="AA99" s="149"/>
      <c r="AB99" s="149"/>
      <c r="AC99" s="149"/>
      <c r="AD99" s="150"/>
      <c r="AE99" s="228">
        <f>Y99*$AE$98</f>
        <v>0.35000000000000003</v>
      </c>
      <c r="AF99" s="229"/>
      <c r="AG99" s="229"/>
      <c r="AH99" s="229"/>
      <c r="AI99" s="230"/>
    </row>
    <row r="100" spans="2:35" s="26" customFormat="1" ht="28.8" customHeight="1" outlineLevel="4" x14ac:dyDescent="0.25">
      <c r="B100" s="143" t="s">
        <v>207</v>
      </c>
      <c r="C100" s="144" t="s">
        <v>207</v>
      </c>
      <c r="D100" s="144" t="s">
        <v>207</v>
      </c>
      <c r="E100" s="144" t="s">
        <v>207</v>
      </c>
      <c r="F100" s="144" t="s">
        <v>207</v>
      </c>
      <c r="G100" s="145" t="s">
        <v>63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7"/>
      <c r="Y100" s="148">
        <v>0.1</v>
      </c>
      <c r="Z100" s="149"/>
      <c r="AA100" s="149"/>
      <c r="AB100" s="149"/>
      <c r="AC100" s="149"/>
      <c r="AD100" s="150"/>
      <c r="AE100" s="228">
        <f t="shared" ref="AE100:AE104" si="14">Y100*$AE$98</f>
        <v>0.35000000000000003</v>
      </c>
      <c r="AF100" s="229"/>
      <c r="AG100" s="229"/>
      <c r="AH100" s="229"/>
      <c r="AI100" s="230"/>
    </row>
    <row r="101" spans="2:35" s="26" customFormat="1" ht="28.8" customHeight="1" outlineLevel="4" x14ac:dyDescent="0.25">
      <c r="B101" s="143" t="s">
        <v>208</v>
      </c>
      <c r="C101" s="144" t="s">
        <v>208</v>
      </c>
      <c r="D101" s="144" t="s">
        <v>208</v>
      </c>
      <c r="E101" s="144" t="s">
        <v>208</v>
      </c>
      <c r="F101" s="144" t="s">
        <v>208</v>
      </c>
      <c r="G101" s="145" t="s">
        <v>62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7"/>
      <c r="Y101" s="148">
        <v>0.15</v>
      </c>
      <c r="Z101" s="149"/>
      <c r="AA101" s="149"/>
      <c r="AB101" s="149"/>
      <c r="AC101" s="149"/>
      <c r="AD101" s="150"/>
      <c r="AE101" s="228">
        <f t="shared" si="14"/>
        <v>0.52500000000000002</v>
      </c>
      <c r="AF101" s="229"/>
      <c r="AG101" s="229"/>
      <c r="AH101" s="229"/>
      <c r="AI101" s="230"/>
    </row>
    <row r="102" spans="2:35" s="26" customFormat="1" ht="28.8" customHeight="1" outlineLevel="4" x14ac:dyDescent="0.25">
      <c r="B102" s="143" t="s">
        <v>209</v>
      </c>
      <c r="C102" s="144" t="s">
        <v>209</v>
      </c>
      <c r="D102" s="144" t="s">
        <v>209</v>
      </c>
      <c r="E102" s="144" t="s">
        <v>209</v>
      </c>
      <c r="F102" s="144" t="s">
        <v>209</v>
      </c>
      <c r="G102" s="145" t="s">
        <v>64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7"/>
      <c r="Y102" s="148">
        <v>0.25</v>
      </c>
      <c r="Z102" s="149"/>
      <c r="AA102" s="149"/>
      <c r="AB102" s="149"/>
      <c r="AC102" s="149"/>
      <c r="AD102" s="150"/>
      <c r="AE102" s="228">
        <f t="shared" si="14"/>
        <v>0.875</v>
      </c>
      <c r="AF102" s="229"/>
      <c r="AG102" s="229"/>
      <c r="AH102" s="229"/>
      <c r="AI102" s="230"/>
    </row>
    <row r="103" spans="2:35" s="26" customFormat="1" ht="28.8" customHeight="1" outlineLevel="4" x14ac:dyDescent="0.25">
      <c r="B103" s="143" t="s">
        <v>210</v>
      </c>
      <c r="C103" s="144" t="s">
        <v>210</v>
      </c>
      <c r="D103" s="144" t="s">
        <v>210</v>
      </c>
      <c r="E103" s="144" t="s">
        <v>210</v>
      </c>
      <c r="F103" s="144" t="s">
        <v>210</v>
      </c>
      <c r="G103" s="145" t="s">
        <v>65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7"/>
      <c r="Y103" s="148">
        <v>0.35</v>
      </c>
      <c r="Z103" s="149"/>
      <c r="AA103" s="149"/>
      <c r="AB103" s="149"/>
      <c r="AC103" s="149"/>
      <c r="AD103" s="150"/>
      <c r="AE103" s="228">
        <f t="shared" si="14"/>
        <v>1.2249999999999999</v>
      </c>
      <c r="AF103" s="229"/>
      <c r="AG103" s="229"/>
      <c r="AH103" s="229"/>
      <c r="AI103" s="230"/>
    </row>
    <row r="104" spans="2:35" s="26" customFormat="1" ht="28.8" customHeight="1" outlineLevel="4" x14ac:dyDescent="0.25">
      <c r="B104" s="143" t="s">
        <v>211</v>
      </c>
      <c r="C104" s="144" t="s">
        <v>211</v>
      </c>
      <c r="D104" s="144" t="s">
        <v>211</v>
      </c>
      <c r="E104" s="144" t="s">
        <v>211</v>
      </c>
      <c r="F104" s="144" t="s">
        <v>211</v>
      </c>
      <c r="G104" s="145" t="s">
        <v>66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7"/>
      <c r="Y104" s="148">
        <v>0.05</v>
      </c>
      <c r="Z104" s="149"/>
      <c r="AA104" s="149"/>
      <c r="AB104" s="149"/>
      <c r="AC104" s="149"/>
      <c r="AD104" s="150"/>
      <c r="AE104" s="228">
        <f t="shared" si="14"/>
        <v>0.17500000000000002</v>
      </c>
      <c r="AF104" s="229"/>
      <c r="AG104" s="229"/>
      <c r="AH104" s="229"/>
      <c r="AI104" s="230"/>
    </row>
    <row r="105" spans="2:35" s="26" customFormat="1" ht="28.8" customHeight="1" outlineLevel="3" x14ac:dyDescent="0.25">
      <c r="B105" s="160" t="s">
        <v>212</v>
      </c>
      <c r="C105" s="161" t="s">
        <v>212</v>
      </c>
      <c r="D105" s="161" t="s">
        <v>212</v>
      </c>
      <c r="E105" s="161" t="s">
        <v>212</v>
      </c>
      <c r="F105" s="161" t="s">
        <v>212</v>
      </c>
      <c r="G105" s="162" t="s">
        <v>58</v>
      </c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4"/>
      <c r="Y105" s="165">
        <v>0.15</v>
      </c>
      <c r="Z105" s="166"/>
      <c r="AA105" s="166"/>
      <c r="AB105" s="166"/>
      <c r="AC105" s="166"/>
      <c r="AD105" s="167"/>
      <c r="AE105" s="171">
        <f>Y105*$AE$97</f>
        <v>1.5</v>
      </c>
      <c r="AF105" s="172"/>
      <c r="AG105" s="172"/>
      <c r="AH105" s="172"/>
      <c r="AI105" s="173"/>
    </row>
    <row r="106" spans="2:35" s="26" customFormat="1" ht="28.8" customHeight="1" outlineLevel="4" x14ac:dyDescent="0.25">
      <c r="B106" s="143" t="s">
        <v>213</v>
      </c>
      <c r="C106" s="144" t="s">
        <v>213</v>
      </c>
      <c r="D106" s="144" t="s">
        <v>213</v>
      </c>
      <c r="E106" s="144" t="s">
        <v>213</v>
      </c>
      <c r="F106" s="144" t="s">
        <v>213</v>
      </c>
      <c r="G106" s="145" t="s">
        <v>61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7"/>
      <c r="Y106" s="148">
        <v>0.1</v>
      </c>
      <c r="Z106" s="149"/>
      <c r="AA106" s="149"/>
      <c r="AB106" s="149"/>
      <c r="AC106" s="149"/>
      <c r="AD106" s="150"/>
      <c r="AE106" s="228">
        <f>Y106*$AE$105</f>
        <v>0.15000000000000002</v>
      </c>
      <c r="AF106" s="229"/>
      <c r="AG106" s="229"/>
      <c r="AH106" s="229"/>
      <c r="AI106" s="230"/>
    </row>
    <row r="107" spans="2:35" s="26" customFormat="1" ht="28.8" customHeight="1" outlineLevel="4" x14ac:dyDescent="0.25">
      <c r="B107" s="143" t="s">
        <v>214</v>
      </c>
      <c r="C107" s="144" t="s">
        <v>214</v>
      </c>
      <c r="D107" s="144" t="s">
        <v>214</v>
      </c>
      <c r="E107" s="144" t="s">
        <v>214</v>
      </c>
      <c r="F107" s="144" t="s">
        <v>214</v>
      </c>
      <c r="G107" s="145" t="s">
        <v>63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7"/>
      <c r="Y107" s="148">
        <v>0.1</v>
      </c>
      <c r="Z107" s="149"/>
      <c r="AA107" s="149"/>
      <c r="AB107" s="149"/>
      <c r="AC107" s="149"/>
      <c r="AD107" s="150"/>
      <c r="AE107" s="228">
        <f t="shared" ref="AE107:AE111" si="15">Y107*$AE$105</f>
        <v>0.15000000000000002</v>
      </c>
      <c r="AF107" s="229"/>
      <c r="AG107" s="229"/>
      <c r="AH107" s="229"/>
      <c r="AI107" s="230"/>
    </row>
    <row r="108" spans="2:35" s="26" customFormat="1" ht="28.8" customHeight="1" outlineLevel="4" x14ac:dyDescent="0.25">
      <c r="B108" s="143" t="s">
        <v>215</v>
      </c>
      <c r="C108" s="144" t="s">
        <v>215</v>
      </c>
      <c r="D108" s="144" t="s">
        <v>215</v>
      </c>
      <c r="E108" s="144" t="s">
        <v>215</v>
      </c>
      <c r="F108" s="144" t="s">
        <v>215</v>
      </c>
      <c r="G108" s="145" t="s">
        <v>62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7"/>
      <c r="Y108" s="148">
        <v>0.15</v>
      </c>
      <c r="Z108" s="149"/>
      <c r="AA108" s="149"/>
      <c r="AB108" s="149"/>
      <c r="AC108" s="149"/>
      <c r="AD108" s="150"/>
      <c r="AE108" s="228">
        <f t="shared" si="15"/>
        <v>0.22499999999999998</v>
      </c>
      <c r="AF108" s="229"/>
      <c r="AG108" s="229"/>
      <c r="AH108" s="229"/>
      <c r="AI108" s="230"/>
    </row>
    <row r="109" spans="2:35" s="26" customFormat="1" ht="28.8" customHeight="1" outlineLevel="4" x14ac:dyDescent="0.25">
      <c r="B109" s="143" t="s">
        <v>216</v>
      </c>
      <c r="C109" s="144" t="s">
        <v>216</v>
      </c>
      <c r="D109" s="144" t="s">
        <v>216</v>
      </c>
      <c r="E109" s="144" t="s">
        <v>216</v>
      </c>
      <c r="F109" s="144" t="s">
        <v>216</v>
      </c>
      <c r="G109" s="145" t="s">
        <v>64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7"/>
      <c r="Y109" s="148">
        <v>0.25</v>
      </c>
      <c r="Z109" s="149"/>
      <c r="AA109" s="149"/>
      <c r="AB109" s="149"/>
      <c r="AC109" s="149"/>
      <c r="AD109" s="150"/>
      <c r="AE109" s="228">
        <f t="shared" si="15"/>
        <v>0.375</v>
      </c>
      <c r="AF109" s="229"/>
      <c r="AG109" s="229"/>
      <c r="AH109" s="229"/>
      <c r="AI109" s="230"/>
    </row>
    <row r="110" spans="2:35" s="26" customFormat="1" ht="28.8" customHeight="1" outlineLevel="4" x14ac:dyDescent="0.25">
      <c r="B110" s="143" t="s">
        <v>217</v>
      </c>
      <c r="C110" s="144" t="s">
        <v>217</v>
      </c>
      <c r="D110" s="144" t="s">
        <v>217</v>
      </c>
      <c r="E110" s="144" t="s">
        <v>217</v>
      </c>
      <c r="F110" s="144" t="s">
        <v>217</v>
      </c>
      <c r="G110" s="145" t="s">
        <v>65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7"/>
      <c r="Y110" s="148">
        <v>0.35</v>
      </c>
      <c r="Z110" s="149"/>
      <c r="AA110" s="149"/>
      <c r="AB110" s="149"/>
      <c r="AC110" s="149"/>
      <c r="AD110" s="150"/>
      <c r="AE110" s="228">
        <f t="shared" si="15"/>
        <v>0.52499999999999991</v>
      </c>
      <c r="AF110" s="229"/>
      <c r="AG110" s="229"/>
      <c r="AH110" s="229"/>
      <c r="AI110" s="230"/>
    </row>
    <row r="111" spans="2:35" s="26" customFormat="1" ht="28.8" customHeight="1" outlineLevel="4" x14ac:dyDescent="0.25">
      <c r="B111" s="143" t="s">
        <v>218</v>
      </c>
      <c r="C111" s="144" t="s">
        <v>218</v>
      </c>
      <c r="D111" s="144" t="s">
        <v>218</v>
      </c>
      <c r="E111" s="144" t="s">
        <v>218</v>
      </c>
      <c r="F111" s="144" t="s">
        <v>218</v>
      </c>
      <c r="G111" s="145" t="s">
        <v>66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7"/>
      <c r="Y111" s="148">
        <v>0.05</v>
      </c>
      <c r="Z111" s="149"/>
      <c r="AA111" s="149"/>
      <c r="AB111" s="149"/>
      <c r="AC111" s="149"/>
      <c r="AD111" s="150"/>
      <c r="AE111" s="228">
        <f t="shared" si="15"/>
        <v>7.5000000000000011E-2</v>
      </c>
      <c r="AF111" s="229"/>
      <c r="AG111" s="229"/>
      <c r="AH111" s="229"/>
      <c r="AI111" s="230"/>
    </row>
    <row r="112" spans="2:35" s="26" customFormat="1" ht="28.8" customHeight="1" outlineLevel="3" x14ac:dyDescent="0.25">
      <c r="B112" s="160" t="s">
        <v>219</v>
      </c>
      <c r="C112" s="161" t="s">
        <v>219</v>
      </c>
      <c r="D112" s="161" t="s">
        <v>219</v>
      </c>
      <c r="E112" s="161" t="s">
        <v>219</v>
      </c>
      <c r="F112" s="161" t="s">
        <v>219</v>
      </c>
      <c r="G112" s="162" t="s">
        <v>60</v>
      </c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4"/>
      <c r="Y112" s="165">
        <v>0.2</v>
      </c>
      <c r="Z112" s="166"/>
      <c r="AA112" s="166"/>
      <c r="AB112" s="166"/>
      <c r="AC112" s="166"/>
      <c r="AD112" s="167"/>
      <c r="AE112" s="171">
        <f>Y112*$AE$97</f>
        <v>2</v>
      </c>
      <c r="AF112" s="172"/>
      <c r="AG112" s="172"/>
      <c r="AH112" s="172"/>
      <c r="AI112" s="173"/>
    </row>
    <row r="113" spans="2:35" s="26" customFormat="1" ht="28.8" customHeight="1" outlineLevel="4" x14ac:dyDescent="0.25">
      <c r="B113" s="143" t="s">
        <v>220</v>
      </c>
      <c r="C113" s="144" t="s">
        <v>220</v>
      </c>
      <c r="D113" s="144" t="s">
        <v>220</v>
      </c>
      <c r="E113" s="144" t="s">
        <v>220</v>
      </c>
      <c r="F113" s="144" t="s">
        <v>220</v>
      </c>
      <c r="G113" s="145" t="s">
        <v>61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7"/>
      <c r="Y113" s="148">
        <v>0.1</v>
      </c>
      <c r="Z113" s="149"/>
      <c r="AA113" s="149"/>
      <c r="AB113" s="149"/>
      <c r="AC113" s="149"/>
      <c r="AD113" s="150"/>
      <c r="AE113" s="151">
        <f>Y113*$AE$112</f>
        <v>0.2</v>
      </c>
      <c r="AF113" s="152"/>
      <c r="AG113" s="152"/>
      <c r="AH113" s="152"/>
      <c r="AI113" s="153"/>
    </row>
    <row r="114" spans="2:35" s="26" customFormat="1" ht="28.8" customHeight="1" outlineLevel="4" x14ac:dyDescent="0.25">
      <c r="B114" s="143" t="s">
        <v>221</v>
      </c>
      <c r="C114" s="144" t="s">
        <v>221</v>
      </c>
      <c r="D114" s="144" t="s">
        <v>221</v>
      </c>
      <c r="E114" s="144" t="s">
        <v>221</v>
      </c>
      <c r="F114" s="144" t="s">
        <v>221</v>
      </c>
      <c r="G114" s="145" t="s">
        <v>63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7"/>
      <c r="Y114" s="148">
        <v>0.1</v>
      </c>
      <c r="Z114" s="149"/>
      <c r="AA114" s="149"/>
      <c r="AB114" s="149"/>
      <c r="AC114" s="149"/>
      <c r="AD114" s="150"/>
      <c r="AE114" s="151">
        <f t="shared" ref="AE114:AE118" si="16">Y114*$AE$112</f>
        <v>0.2</v>
      </c>
      <c r="AF114" s="152"/>
      <c r="AG114" s="152"/>
      <c r="AH114" s="152"/>
      <c r="AI114" s="153"/>
    </row>
    <row r="115" spans="2:35" s="26" customFormat="1" ht="28.8" customHeight="1" outlineLevel="4" x14ac:dyDescent="0.25">
      <c r="B115" s="143" t="s">
        <v>222</v>
      </c>
      <c r="C115" s="144" t="s">
        <v>222</v>
      </c>
      <c r="D115" s="144" t="s">
        <v>222</v>
      </c>
      <c r="E115" s="144" t="s">
        <v>222</v>
      </c>
      <c r="F115" s="144" t="s">
        <v>222</v>
      </c>
      <c r="G115" s="145" t="s">
        <v>62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7"/>
      <c r="Y115" s="148">
        <v>0.15</v>
      </c>
      <c r="Z115" s="149"/>
      <c r="AA115" s="149"/>
      <c r="AB115" s="149"/>
      <c r="AC115" s="149"/>
      <c r="AD115" s="150"/>
      <c r="AE115" s="151">
        <f t="shared" si="16"/>
        <v>0.3</v>
      </c>
      <c r="AF115" s="152"/>
      <c r="AG115" s="152"/>
      <c r="AH115" s="152"/>
      <c r="AI115" s="153"/>
    </row>
    <row r="116" spans="2:35" s="26" customFormat="1" ht="28.8" customHeight="1" outlineLevel="4" x14ac:dyDescent="0.25">
      <c r="B116" s="143" t="s">
        <v>223</v>
      </c>
      <c r="C116" s="144" t="s">
        <v>223</v>
      </c>
      <c r="D116" s="144" t="s">
        <v>223</v>
      </c>
      <c r="E116" s="144" t="s">
        <v>223</v>
      </c>
      <c r="F116" s="144" t="s">
        <v>223</v>
      </c>
      <c r="G116" s="145" t="s">
        <v>64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7"/>
      <c r="Y116" s="148">
        <v>0.25</v>
      </c>
      <c r="Z116" s="149"/>
      <c r="AA116" s="149"/>
      <c r="AB116" s="149"/>
      <c r="AC116" s="149"/>
      <c r="AD116" s="150"/>
      <c r="AE116" s="151">
        <f t="shared" si="16"/>
        <v>0.5</v>
      </c>
      <c r="AF116" s="152"/>
      <c r="AG116" s="152"/>
      <c r="AH116" s="152"/>
      <c r="AI116" s="153"/>
    </row>
    <row r="117" spans="2:35" s="26" customFormat="1" ht="28.8" customHeight="1" outlineLevel="4" x14ac:dyDescent="0.25">
      <c r="B117" s="143" t="s">
        <v>224</v>
      </c>
      <c r="C117" s="144" t="s">
        <v>224</v>
      </c>
      <c r="D117" s="144" t="s">
        <v>224</v>
      </c>
      <c r="E117" s="144" t="s">
        <v>224</v>
      </c>
      <c r="F117" s="144" t="s">
        <v>224</v>
      </c>
      <c r="G117" s="145" t="s">
        <v>65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7"/>
      <c r="Y117" s="148">
        <v>0.35</v>
      </c>
      <c r="Z117" s="149"/>
      <c r="AA117" s="149"/>
      <c r="AB117" s="149"/>
      <c r="AC117" s="149"/>
      <c r="AD117" s="150"/>
      <c r="AE117" s="151">
        <f t="shared" si="16"/>
        <v>0.7</v>
      </c>
      <c r="AF117" s="152"/>
      <c r="AG117" s="152"/>
      <c r="AH117" s="152"/>
      <c r="AI117" s="153"/>
    </row>
    <row r="118" spans="2:35" s="26" customFormat="1" ht="28.8" customHeight="1" outlineLevel="4" x14ac:dyDescent="0.25">
      <c r="B118" s="143" t="s">
        <v>225</v>
      </c>
      <c r="C118" s="144" t="s">
        <v>225</v>
      </c>
      <c r="D118" s="144" t="s">
        <v>225</v>
      </c>
      <c r="E118" s="144" t="s">
        <v>225</v>
      </c>
      <c r="F118" s="144" t="s">
        <v>225</v>
      </c>
      <c r="G118" s="145" t="s">
        <v>66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7"/>
      <c r="Y118" s="148">
        <v>0.05</v>
      </c>
      <c r="Z118" s="149"/>
      <c r="AA118" s="149"/>
      <c r="AB118" s="149"/>
      <c r="AC118" s="149"/>
      <c r="AD118" s="150"/>
      <c r="AE118" s="151">
        <f t="shared" si="16"/>
        <v>0.1</v>
      </c>
      <c r="AF118" s="152"/>
      <c r="AG118" s="152"/>
      <c r="AH118" s="152"/>
      <c r="AI118" s="153"/>
    </row>
    <row r="119" spans="2:35" s="26" customFormat="1" ht="28.8" customHeight="1" outlineLevel="3" x14ac:dyDescent="0.25">
      <c r="B119" s="160" t="s">
        <v>226</v>
      </c>
      <c r="C119" s="161" t="s">
        <v>226</v>
      </c>
      <c r="D119" s="161" t="s">
        <v>226</v>
      </c>
      <c r="E119" s="161" t="s">
        <v>226</v>
      </c>
      <c r="F119" s="161" t="s">
        <v>226</v>
      </c>
      <c r="G119" s="162" t="s">
        <v>67</v>
      </c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4"/>
      <c r="Y119" s="165">
        <v>0.1</v>
      </c>
      <c r="Z119" s="166"/>
      <c r="AA119" s="166"/>
      <c r="AB119" s="166"/>
      <c r="AC119" s="166"/>
      <c r="AD119" s="167"/>
      <c r="AE119" s="171">
        <f>Y119*$AE$97</f>
        <v>1</v>
      </c>
      <c r="AF119" s="172"/>
      <c r="AG119" s="172"/>
      <c r="AH119" s="172"/>
      <c r="AI119" s="173"/>
    </row>
    <row r="120" spans="2:35" s="26" customFormat="1" ht="28.8" customHeight="1" outlineLevel="4" x14ac:dyDescent="0.25">
      <c r="B120" s="143" t="s">
        <v>227</v>
      </c>
      <c r="C120" s="144" t="s">
        <v>227</v>
      </c>
      <c r="D120" s="144" t="s">
        <v>227</v>
      </c>
      <c r="E120" s="144" t="s">
        <v>227</v>
      </c>
      <c r="F120" s="144" t="s">
        <v>227</v>
      </c>
      <c r="G120" s="145" t="s">
        <v>61</v>
      </c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7"/>
      <c r="Y120" s="148">
        <v>0.1</v>
      </c>
      <c r="Z120" s="149"/>
      <c r="AA120" s="149"/>
      <c r="AB120" s="149"/>
      <c r="AC120" s="149"/>
      <c r="AD120" s="150"/>
      <c r="AE120" s="151">
        <f>Y120*$AE$119</f>
        <v>0.1</v>
      </c>
      <c r="AF120" s="152"/>
      <c r="AG120" s="152"/>
      <c r="AH120" s="152"/>
      <c r="AI120" s="153"/>
    </row>
    <row r="121" spans="2:35" s="26" customFormat="1" ht="28.8" customHeight="1" outlineLevel="4" x14ac:dyDescent="0.25">
      <c r="B121" s="143" t="s">
        <v>228</v>
      </c>
      <c r="C121" s="144" t="s">
        <v>228</v>
      </c>
      <c r="D121" s="144" t="s">
        <v>228</v>
      </c>
      <c r="E121" s="144" t="s">
        <v>228</v>
      </c>
      <c r="F121" s="144" t="s">
        <v>228</v>
      </c>
      <c r="G121" s="145" t="s">
        <v>63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7"/>
      <c r="Y121" s="148">
        <v>0.1</v>
      </c>
      <c r="Z121" s="149"/>
      <c r="AA121" s="149"/>
      <c r="AB121" s="149"/>
      <c r="AC121" s="149"/>
      <c r="AD121" s="150"/>
      <c r="AE121" s="151">
        <f t="shared" ref="AE121:AE125" si="17">Y121*$AE$119</f>
        <v>0.1</v>
      </c>
      <c r="AF121" s="152"/>
      <c r="AG121" s="152"/>
      <c r="AH121" s="152"/>
      <c r="AI121" s="153"/>
    </row>
    <row r="122" spans="2:35" s="26" customFormat="1" ht="28.8" customHeight="1" outlineLevel="4" x14ac:dyDescent="0.25">
      <c r="B122" s="143" t="s">
        <v>229</v>
      </c>
      <c r="C122" s="144" t="s">
        <v>229</v>
      </c>
      <c r="D122" s="144" t="s">
        <v>229</v>
      </c>
      <c r="E122" s="144" t="s">
        <v>229</v>
      </c>
      <c r="F122" s="144" t="s">
        <v>229</v>
      </c>
      <c r="G122" s="145" t="s">
        <v>62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7"/>
      <c r="Y122" s="148">
        <v>0.15</v>
      </c>
      <c r="Z122" s="149"/>
      <c r="AA122" s="149"/>
      <c r="AB122" s="149"/>
      <c r="AC122" s="149"/>
      <c r="AD122" s="150"/>
      <c r="AE122" s="151">
        <f t="shared" si="17"/>
        <v>0.15</v>
      </c>
      <c r="AF122" s="152"/>
      <c r="AG122" s="152"/>
      <c r="AH122" s="152"/>
      <c r="AI122" s="153"/>
    </row>
    <row r="123" spans="2:35" s="26" customFormat="1" ht="28.8" customHeight="1" outlineLevel="4" x14ac:dyDescent="0.25">
      <c r="B123" s="143" t="s">
        <v>230</v>
      </c>
      <c r="C123" s="144" t="s">
        <v>230</v>
      </c>
      <c r="D123" s="144" t="s">
        <v>230</v>
      </c>
      <c r="E123" s="144" t="s">
        <v>230</v>
      </c>
      <c r="F123" s="144" t="s">
        <v>230</v>
      </c>
      <c r="G123" s="145" t="s">
        <v>64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7"/>
      <c r="Y123" s="148">
        <v>0.25</v>
      </c>
      <c r="Z123" s="149"/>
      <c r="AA123" s="149"/>
      <c r="AB123" s="149"/>
      <c r="AC123" s="149"/>
      <c r="AD123" s="150"/>
      <c r="AE123" s="151">
        <f t="shared" si="17"/>
        <v>0.25</v>
      </c>
      <c r="AF123" s="152"/>
      <c r="AG123" s="152"/>
      <c r="AH123" s="152"/>
      <c r="AI123" s="153"/>
    </row>
    <row r="124" spans="2:35" s="26" customFormat="1" ht="28.8" customHeight="1" outlineLevel="4" x14ac:dyDescent="0.25">
      <c r="B124" s="143" t="s">
        <v>231</v>
      </c>
      <c r="C124" s="144" t="s">
        <v>231</v>
      </c>
      <c r="D124" s="144" t="s">
        <v>231</v>
      </c>
      <c r="E124" s="144" t="s">
        <v>231</v>
      </c>
      <c r="F124" s="144" t="s">
        <v>231</v>
      </c>
      <c r="G124" s="145" t="s">
        <v>65</v>
      </c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7"/>
      <c r="Y124" s="148">
        <v>0.35</v>
      </c>
      <c r="Z124" s="149"/>
      <c r="AA124" s="149"/>
      <c r="AB124" s="149"/>
      <c r="AC124" s="149"/>
      <c r="AD124" s="150"/>
      <c r="AE124" s="151">
        <f t="shared" si="17"/>
        <v>0.35</v>
      </c>
      <c r="AF124" s="152"/>
      <c r="AG124" s="152"/>
      <c r="AH124" s="152"/>
      <c r="AI124" s="153"/>
    </row>
    <row r="125" spans="2:35" s="26" customFormat="1" ht="28.8" customHeight="1" outlineLevel="4" x14ac:dyDescent="0.25">
      <c r="B125" s="143" t="s">
        <v>232</v>
      </c>
      <c r="C125" s="144" t="s">
        <v>232</v>
      </c>
      <c r="D125" s="144" t="s">
        <v>232</v>
      </c>
      <c r="E125" s="144" t="s">
        <v>232</v>
      </c>
      <c r="F125" s="144" t="s">
        <v>232</v>
      </c>
      <c r="G125" s="145" t="s">
        <v>66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7"/>
      <c r="Y125" s="148">
        <v>0.05</v>
      </c>
      <c r="Z125" s="149"/>
      <c r="AA125" s="149"/>
      <c r="AB125" s="149"/>
      <c r="AC125" s="149"/>
      <c r="AD125" s="150"/>
      <c r="AE125" s="151">
        <f t="shared" si="17"/>
        <v>0.05</v>
      </c>
      <c r="AF125" s="152"/>
      <c r="AG125" s="152"/>
      <c r="AH125" s="152"/>
      <c r="AI125" s="153"/>
    </row>
    <row r="126" spans="2:35" s="26" customFormat="1" ht="28.8" customHeight="1" outlineLevel="3" x14ac:dyDescent="0.25">
      <c r="B126" s="160" t="s">
        <v>233</v>
      </c>
      <c r="C126" s="161" t="s">
        <v>233</v>
      </c>
      <c r="D126" s="161" t="s">
        <v>233</v>
      </c>
      <c r="E126" s="161" t="s">
        <v>233</v>
      </c>
      <c r="F126" s="161" t="s">
        <v>233</v>
      </c>
      <c r="G126" s="162" t="s">
        <v>89</v>
      </c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4"/>
      <c r="Y126" s="165">
        <v>0.08</v>
      </c>
      <c r="Z126" s="166"/>
      <c r="AA126" s="166"/>
      <c r="AB126" s="166"/>
      <c r="AC126" s="166"/>
      <c r="AD126" s="167"/>
      <c r="AE126" s="171">
        <f>Y126*$AE$97</f>
        <v>0.8</v>
      </c>
      <c r="AF126" s="172"/>
      <c r="AG126" s="172"/>
      <c r="AH126" s="172"/>
      <c r="AI126" s="173"/>
    </row>
    <row r="127" spans="2:35" s="26" customFormat="1" ht="28.8" customHeight="1" outlineLevel="4" x14ac:dyDescent="0.25">
      <c r="B127" s="143" t="s">
        <v>234</v>
      </c>
      <c r="C127" s="144" t="s">
        <v>234</v>
      </c>
      <c r="D127" s="144" t="s">
        <v>234</v>
      </c>
      <c r="E127" s="144" t="s">
        <v>234</v>
      </c>
      <c r="F127" s="144" t="s">
        <v>234</v>
      </c>
      <c r="G127" s="145" t="s">
        <v>68</v>
      </c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7"/>
      <c r="Y127" s="148">
        <v>0.15</v>
      </c>
      <c r="Z127" s="149"/>
      <c r="AA127" s="149"/>
      <c r="AB127" s="149"/>
      <c r="AC127" s="149"/>
      <c r="AD127" s="150"/>
      <c r="AE127" s="151">
        <f>Y127*$AE$126</f>
        <v>0.12</v>
      </c>
      <c r="AF127" s="152"/>
      <c r="AG127" s="152"/>
      <c r="AH127" s="152"/>
      <c r="AI127" s="153"/>
    </row>
    <row r="128" spans="2:35" s="26" customFormat="1" ht="28.8" customHeight="1" outlineLevel="4" x14ac:dyDescent="0.25">
      <c r="B128" s="143" t="s">
        <v>235</v>
      </c>
      <c r="C128" s="144" t="s">
        <v>235</v>
      </c>
      <c r="D128" s="144" t="s">
        <v>235</v>
      </c>
      <c r="E128" s="144" t="s">
        <v>235</v>
      </c>
      <c r="F128" s="144" t="s">
        <v>235</v>
      </c>
      <c r="G128" s="145" t="s">
        <v>69</v>
      </c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7"/>
      <c r="Y128" s="148">
        <v>0.15</v>
      </c>
      <c r="Z128" s="149"/>
      <c r="AA128" s="149"/>
      <c r="AB128" s="149"/>
      <c r="AC128" s="149"/>
      <c r="AD128" s="150"/>
      <c r="AE128" s="151">
        <f t="shared" ref="AE128:AE130" si="18">Y128*$AE$126</f>
        <v>0.12</v>
      </c>
      <c r="AF128" s="152"/>
      <c r="AG128" s="152"/>
      <c r="AH128" s="152"/>
      <c r="AI128" s="153"/>
    </row>
    <row r="129" spans="2:35" s="26" customFormat="1" ht="28.8" customHeight="1" outlineLevel="4" x14ac:dyDescent="0.25">
      <c r="B129" s="143" t="s">
        <v>236</v>
      </c>
      <c r="C129" s="144" t="s">
        <v>236</v>
      </c>
      <c r="D129" s="144" t="s">
        <v>236</v>
      </c>
      <c r="E129" s="144" t="s">
        <v>236</v>
      </c>
      <c r="F129" s="144" t="s">
        <v>236</v>
      </c>
      <c r="G129" s="145" t="s">
        <v>70</v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7"/>
      <c r="Y129" s="148">
        <v>0.25</v>
      </c>
      <c r="Z129" s="149"/>
      <c r="AA129" s="149"/>
      <c r="AB129" s="149"/>
      <c r="AC129" s="149"/>
      <c r="AD129" s="150"/>
      <c r="AE129" s="151">
        <f t="shared" si="18"/>
        <v>0.2</v>
      </c>
      <c r="AF129" s="152"/>
      <c r="AG129" s="152"/>
      <c r="AH129" s="152"/>
      <c r="AI129" s="153"/>
    </row>
    <row r="130" spans="2:35" s="26" customFormat="1" ht="28.8" customHeight="1" outlineLevel="4" x14ac:dyDescent="0.25">
      <c r="B130" s="143" t="s">
        <v>237</v>
      </c>
      <c r="C130" s="144" t="s">
        <v>237</v>
      </c>
      <c r="D130" s="144" t="s">
        <v>237</v>
      </c>
      <c r="E130" s="144" t="s">
        <v>237</v>
      </c>
      <c r="F130" s="144" t="s">
        <v>237</v>
      </c>
      <c r="G130" s="145" t="s">
        <v>71</v>
      </c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7"/>
      <c r="Y130" s="148">
        <v>0.45</v>
      </c>
      <c r="Z130" s="149"/>
      <c r="AA130" s="149"/>
      <c r="AB130" s="149"/>
      <c r="AC130" s="149"/>
      <c r="AD130" s="150"/>
      <c r="AE130" s="151">
        <f t="shared" si="18"/>
        <v>0.36000000000000004</v>
      </c>
      <c r="AF130" s="152"/>
      <c r="AG130" s="152"/>
      <c r="AH130" s="152"/>
      <c r="AI130" s="153"/>
    </row>
    <row r="131" spans="2:35" s="26" customFormat="1" ht="28.8" customHeight="1" outlineLevel="3" x14ac:dyDescent="0.25">
      <c r="B131" s="160" t="s">
        <v>238</v>
      </c>
      <c r="C131" s="161" t="s">
        <v>238</v>
      </c>
      <c r="D131" s="161" t="s">
        <v>238</v>
      </c>
      <c r="E131" s="161" t="s">
        <v>238</v>
      </c>
      <c r="F131" s="161" t="s">
        <v>238</v>
      </c>
      <c r="G131" s="162" t="s">
        <v>90</v>
      </c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4"/>
      <c r="Y131" s="165">
        <v>0.12</v>
      </c>
      <c r="Z131" s="166"/>
      <c r="AA131" s="166"/>
      <c r="AB131" s="166"/>
      <c r="AC131" s="166"/>
      <c r="AD131" s="167"/>
      <c r="AE131" s="171">
        <f>Y131*$AE$97</f>
        <v>1.2</v>
      </c>
      <c r="AF131" s="172"/>
      <c r="AG131" s="172"/>
      <c r="AH131" s="172"/>
      <c r="AI131" s="173"/>
    </row>
    <row r="132" spans="2:35" s="26" customFormat="1" ht="28.8" customHeight="1" outlineLevel="3" x14ac:dyDescent="0.25">
      <c r="B132" s="143" t="s">
        <v>239</v>
      </c>
      <c r="C132" s="144" t="s">
        <v>239</v>
      </c>
      <c r="D132" s="144" t="s">
        <v>239</v>
      </c>
      <c r="E132" s="144" t="s">
        <v>239</v>
      </c>
      <c r="F132" s="144" t="s">
        <v>239</v>
      </c>
      <c r="G132" s="145" t="s">
        <v>68</v>
      </c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7"/>
      <c r="Y132" s="148">
        <v>0.05</v>
      </c>
      <c r="Z132" s="149"/>
      <c r="AA132" s="149"/>
      <c r="AB132" s="149"/>
      <c r="AC132" s="149"/>
      <c r="AD132" s="150"/>
      <c r="AE132" s="151">
        <f>Y132*$AE$131</f>
        <v>0.06</v>
      </c>
      <c r="AF132" s="152"/>
      <c r="AG132" s="152"/>
      <c r="AH132" s="152"/>
      <c r="AI132" s="153"/>
    </row>
    <row r="133" spans="2:35" s="26" customFormat="1" ht="28.8" customHeight="1" outlineLevel="3" x14ac:dyDescent="0.25">
      <c r="B133" s="143" t="s">
        <v>240</v>
      </c>
      <c r="C133" s="144" t="s">
        <v>240</v>
      </c>
      <c r="D133" s="144" t="s">
        <v>240</v>
      </c>
      <c r="E133" s="144" t="s">
        <v>240</v>
      </c>
      <c r="F133" s="144" t="s">
        <v>240</v>
      </c>
      <c r="G133" s="145" t="s">
        <v>69</v>
      </c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7"/>
      <c r="Y133" s="148">
        <v>0.05</v>
      </c>
      <c r="Z133" s="149"/>
      <c r="AA133" s="149"/>
      <c r="AB133" s="149"/>
      <c r="AC133" s="149"/>
      <c r="AD133" s="150"/>
      <c r="AE133" s="151">
        <f t="shared" ref="AE133:AE137" si="19">Y133*$AE$131</f>
        <v>0.06</v>
      </c>
      <c r="AF133" s="152"/>
      <c r="AG133" s="152"/>
      <c r="AH133" s="152"/>
      <c r="AI133" s="153"/>
    </row>
    <row r="134" spans="2:35" s="26" customFormat="1" ht="28.8" customHeight="1" outlineLevel="3" x14ac:dyDescent="0.25">
      <c r="B134" s="143" t="s">
        <v>241</v>
      </c>
      <c r="C134" s="144" t="s">
        <v>241</v>
      </c>
      <c r="D134" s="144" t="s">
        <v>241</v>
      </c>
      <c r="E134" s="144" t="s">
        <v>241</v>
      </c>
      <c r="F134" s="144" t="s">
        <v>241</v>
      </c>
      <c r="G134" s="145" t="s">
        <v>70</v>
      </c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7"/>
      <c r="Y134" s="148">
        <v>0.15</v>
      </c>
      <c r="Z134" s="149"/>
      <c r="AA134" s="149"/>
      <c r="AB134" s="149"/>
      <c r="AC134" s="149"/>
      <c r="AD134" s="150"/>
      <c r="AE134" s="151">
        <f t="shared" si="19"/>
        <v>0.18</v>
      </c>
      <c r="AF134" s="152"/>
      <c r="AG134" s="152"/>
      <c r="AH134" s="152"/>
      <c r="AI134" s="153"/>
    </row>
    <row r="135" spans="2:35" s="26" customFormat="1" ht="28.8" customHeight="1" outlineLevel="3" x14ac:dyDescent="0.25">
      <c r="B135" s="143" t="s">
        <v>242</v>
      </c>
      <c r="C135" s="144" t="s">
        <v>242</v>
      </c>
      <c r="D135" s="144" t="s">
        <v>242</v>
      </c>
      <c r="E135" s="144" t="s">
        <v>242</v>
      </c>
      <c r="F135" s="144" t="s">
        <v>242</v>
      </c>
      <c r="G135" s="145" t="s">
        <v>71</v>
      </c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7"/>
      <c r="Y135" s="148">
        <v>0.35</v>
      </c>
      <c r="Z135" s="149"/>
      <c r="AA135" s="149"/>
      <c r="AB135" s="149"/>
      <c r="AC135" s="149"/>
      <c r="AD135" s="150"/>
      <c r="AE135" s="151">
        <f t="shared" si="19"/>
        <v>0.42</v>
      </c>
      <c r="AF135" s="152"/>
      <c r="AG135" s="152"/>
      <c r="AH135" s="152"/>
      <c r="AI135" s="153"/>
    </row>
    <row r="136" spans="2:35" s="26" customFormat="1" ht="28.8" customHeight="1" outlineLevel="3" x14ac:dyDescent="0.25">
      <c r="B136" s="143" t="s">
        <v>243</v>
      </c>
      <c r="C136" s="144" t="s">
        <v>243</v>
      </c>
      <c r="D136" s="144" t="s">
        <v>243</v>
      </c>
      <c r="E136" s="144" t="s">
        <v>243</v>
      </c>
      <c r="F136" s="144" t="s">
        <v>243</v>
      </c>
      <c r="G136" s="145" t="s">
        <v>80</v>
      </c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7"/>
      <c r="Y136" s="148">
        <v>0.1</v>
      </c>
      <c r="Z136" s="149"/>
      <c r="AA136" s="149"/>
      <c r="AB136" s="149"/>
      <c r="AC136" s="149"/>
      <c r="AD136" s="150"/>
      <c r="AE136" s="151">
        <f t="shared" si="19"/>
        <v>0.12</v>
      </c>
      <c r="AF136" s="152"/>
      <c r="AG136" s="152"/>
      <c r="AH136" s="152"/>
      <c r="AI136" s="153"/>
    </row>
    <row r="137" spans="2:35" s="26" customFormat="1" ht="28.8" customHeight="1" outlineLevel="3" x14ac:dyDescent="0.25">
      <c r="B137" s="143" t="s">
        <v>244</v>
      </c>
      <c r="C137" s="144" t="s">
        <v>244</v>
      </c>
      <c r="D137" s="144" t="s">
        <v>244</v>
      </c>
      <c r="E137" s="144" t="s">
        <v>244</v>
      </c>
      <c r="F137" s="144" t="s">
        <v>244</v>
      </c>
      <c r="G137" s="145" t="s">
        <v>81</v>
      </c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7"/>
      <c r="Y137" s="148">
        <v>0.3</v>
      </c>
      <c r="Z137" s="149"/>
      <c r="AA137" s="149"/>
      <c r="AB137" s="149"/>
      <c r="AC137" s="149"/>
      <c r="AD137" s="150"/>
      <c r="AE137" s="151">
        <f t="shared" si="19"/>
        <v>0.36</v>
      </c>
      <c r="AF137" s="152"/>
      <c r="AG137" s="152"/>
      <c r="AH137" s="152"/>
      <c r="AI137" s="153"/>
    </row>
    <row r="138" spans="2:35" s="32" customFormat="1" ht="28.8" customHeight="1" outlineLevel="2" x14ac:dyDescent="0.25">
      <c r="B138" s="243" t="s">
        <v>245</v>
      </c>
      <c r="C138" s="244" t="s">
        <v>245</v>
      </c>
      <c r="D138" s="244" t="s">
        <v>245</v>
      </c>
      <c r="E138" s="244" t="s">
        <v>245</v>
      </c>
      <c r="F138" s="244" t="s">
        <v>245</v>
      </c>
      <c r="G138" s="154" t="s">
        <v>72</v>
      </c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6"/>
      <c r="Y138" s="140">
        <v>0.5</v>
      </c>
      <c r="Z138" s="141"/>
      <c r="AA138" s="141"/>
      <c r="AB138" s="141"/>
      <c r="AC138" s="141"/>
      <c r="AD138" s="142"/>
      <c r="AE138" s="137">
        <f>Y138*$AE$96</f>
        <v>12.5</v>
      </c>
      <c r="AF138" s="138"/>
      <c r="AG138" s="138"/>
      <c r="AH138" s="138"/>
      <c r="AI138" s="139"/>
    </row>
    <row r="139" spans="2:35" s="26" customFormat="1" ht="28.8" customHeight="1" outlineLevel="3" x14ac:dyDescent="0.25">
      <c r="B139" s="160" t="s">
        <v>246</v>
      </c>
      <c r="C139" s="161" t="s">
        <v>246</v>
      </c>
      <c r="D139" s="161" t="s">
        <v>246</v>
      </c>
      <c r="E139" s="161" t="s">
        <v>246</v>
      </c>
      <c r="F139" s="161" t="s">
        <v>246</v>
      </c>
      <c r="G139" s="162" t="s">
        <v>57</v>
      </c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4"/>
      <c r="Y139" s="165">
        <v>0.4</v>
      </c>
      <c r="Z139" s="166"/>
      <c r="AA139" s="166"/>
      <c r="AB139" s="166"/>
      <c r="AC139" s="166"/>
      <c r="AD139" s="167"/>
      <c r="AE139" s="171">
        <f>Y139*$AE$138</f>
        <v>5</v>
      </c>
      <c r="AF139" s="172"/>
      <c r="AG139" s="172"/>
      <c r="AH139" s="172"/>
      <c r="AI139" s="173"/>
    </row>
    <row r="140" spans="2:35" s="26" customFormat="1" ht="28.8" customHeight="1" outlineLevel="4" x14ac:dyDescent="0.25">
      <c r="B140" s="143" t="s">
        <v>247</v>
      </c>
      <c r="C140" s="144" t="s">
        <v>247</v>
      </c>
      <c r="D140" s="144" t="s">
        <v>247</v>
      </c>
      <c r="E140" s="144" t="s">
        <v>247</v>
      </c>
      <c r="F140" s="144" t="s">
        <v>247</v>
      </c>
      <c r="G140" s="145" t="s">
        <v>73</v>
      </c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7"/>
      <c r="Y140" s="148">
        <v>0.12</v>
      </c>
      <c r="Z140" s="149"/>
      <c r="AA140" s="149"/>
      <c r="AB140" s="149"/>
      <c r="AC140" s="149"/>
      <c r="AD140" s="150"/>
      <c r="AE140" s="151">
        <f>Y140*$AE$139</f>
        <v>0.6</v>
      </c>
      <c r="AF140" s="152"/>
      <c r="AG140" s="152"/>
      <c r="AH140" s="152"/>
      <c r="AI140" s="153"/>
    </row>
    <row r="141" spans="2:35" s="26" customFormat="1" ht="28.8" customHeight="1" outlineLevel="4" x14ac:dyDescent="0.25">
      <c r="B141" s="143" t="s">
        <v>248</v>
      </c>
      <c r="C141" s="144" t="s">
        <v>248</v>
      </c>
      <c r="D141" s="144" t="s">
        <v>248</v>
      </c>
      <c r="E141" s="144" t="s">
        <v>248</v>
      </c>
      <c r="F141" s="144" t="s">
        <v>248</v>
      </c>
      <c r="G141" s="145" t="s">
        <v>74</v>
      </c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7"/>
      <c r="Y141" s="148">
        <v>0.27</v>
      </c>
      <c r="Z141" s="149"/>
      <c r="AA141" s="149"/>
      <c r="AB141" s="149"/>
      <c r="AC141" s="149"/>
      <c r="AD141" s="150"/>
      <c r="AE141" s="151">
        <f t="shared" ref="AE141:AE152" si="20">Y141*$AE$139</f>
        <v>1.35</v>
      </c>
      <c r="AF141" s="152"/>
      <c r="AG141" s="152"/>
      <c r="AH141" s="152"/>
      <c r="AI141" s="153"/>
    </row>
    <row r="142" spans="2:35" s="26" customFormat="1" ht="28.8" customHeight="1" outlineLevel="4" x14ac:dyDescent="0.25">
      <c r="B142" s="143" t="s">
        <v>249</v>
      </c>
      <c r="C142" s="144" t="s">
        <v>249</v>
      </c>
      <c r="D142" s="144" t="s">
        <v>249</v>
      </c>
      <c r="E142" s="144" t="s">
        <v>249</v>
      </c>
      <c r="F142" s="144" t="s">
        <v>249</v>
      </c>
      <c r="G142" s="145" t="s">
        <v>75</v>
      </c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7"/>
      <c r="Y142" s="148">
        <v>0.05</v>
      </c>
      <c r="Z142" s="149"/>
      <c r="AA142" s="149"/>
      <c r="AB142" s="149"/>
      <c r="AC142" s="149"/>
      <c r="AD142" s="150"/>
      <c r="AE142" s="151">
        <f t="shared" si="20"/>
        <v>0.25</v>
      </c>
      <c r="AF142" s="152"/>
      <c r="AG142" s="152"/>
      <c r="AH142" s="152"/>
      <c r="AI142" s="153"/>
    </row>
    <row r="143" spans="2:35" s="26" customFormat="1" ht="28.8" customHeight="1" outlineLevel="4" x14ac:dyDescent="0.25">
      <c r="B143" s="143" t="s">
        <v>250</v>
      </c>
      <c r="C143" s="144" t="s">
        <v>250</v>
      </c>
      <c r="D143" s="144" t="s">
        <v>250</v>
      </c>
      <c r="E143" s="144" t="s">
        <v>250</v>
      </c>
      <c r="F143" s="144" t="s">
        <v>250</v>
      </c>
      <c r="G143" s="145" t="s">
        <v>76</v>
      </c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7"/>
      <c r="Y143" s="148">
        <v>0.05</v>
      </c>
      <c r="Z143" s="149"/>
      <c r="AA143" s="149"/>
      <c r="AB143" s="149"/>
      <c r="AC143" s="149"/>
      <c r="AD143" s="150"/>
      <c r="AE143" s="151">
        <f t="shared" si="20"/>
        <v>0.25</v>
      </c>
      <c r="AF143" s="152"/>
      <c r="AG143" s="152"/>
      <c r="AH143" s="152"/>
      <c r="AI143" s="153"/>
    </row>
    <row r="144" spans="2:35" s="26" customFormat="1" ht="28.8" customHeight="1" outlineLevel="4" x14ac:dyDescent="0.25">
      <c r="B144" s="143" t="s">
        <v>251</v>
      </c>
      <c r="C144" s="144" t="s">
        <v>251</v>
      </c>
      <c r="D144" s="144" t="s">
        <v>251</v>
      </c>
      <c r="E144" s="144" t="s">
        <v>251</v>
      </c>
      <c r="F144" s="144" t="s">
        <v>251</v>
      </c>
      <c r="G144" s="145" t="s">
        <v>77</v>
      </c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7"/>
      <c r="Y144" s="148">
        <v>0.1</v>
      </c>
      <c r="Z144" s="149"/>
      <c r="AA144" s="149"/>
      <c r="AB144" s="149"/>
      <c r="AC144" s="149"/>
      <c r="AD144" s="150"/>
      <c r="AE144" s="151">
        <f t="shared" si="20"/>
        <v>0.5</v>
      </c>
      <c r="AF144" s="152"/>
      <c r="AG144" s="152"/>
      <c r="AH144" s="152"/>
      <c r="AI144" s="153"/>
    </row>
    <row r="145" spans="2:35" s="26" customFormat="1" ht="28.8" customHeight="1" outlineLevel="4" x14ac:dyDescent="0.25">
      <c r="B145" s="143" t="s">
        <v>252</v>
      </c>
      <c r="C145" s="144" t="s">
        <v>252</v>
      </c>
      <c r="D145" s="144" t="s">
        <v>252</v>
      </c>
      <c r="E145" s="144" t="s">
        <v>252</v>
      </c>
      <c r="F145" s="144" t="s">
        <v>252</v>
      </c>
      <c r="G145" s="145" t="s">
        <v>78</v>
      </c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7"/>
      <c r="Y145" s="148">
        <v>0.03</v>
      </c>
      <c r="Z145" s="149"/>
      <c r="AA145" s="149"/>
      <c r="AB145" s="149"/>
      <c r="AC145" s="149"/>
      <c r="AD145" s="150"/>
      <c r="AE145" s="151">
        <f t="shared" si="20"/>
        <v>0.15</v>
      </c>
      <c r="AF145" s="152"/>
      <c r="AG145" s="152"/>
      <c r="AH145" s="152"/>
      <c r="AI145" s="153"/>
    </row>
    <row r="146" spans="2:35" s="26" customFormat="1" ht="28.8" customHeight="1" outlineLevel="4" x14ac:dyDescent="0.25">
      <c r="B146" s="143" t="s">
        <v>253</v>
      </c>
      <c r="C146" s="144" t="s">
        <v>253</v>
      </c>
      <c r="D146" s="144" t="s">
        <v>253</v>
      </c>
      <c r="E146" s="144" t="s">
        <v>253</v>
      </c>
      <c r="F146" s="144" t="s">
        <v>253</v>
      </c>
      <c r="G146" s="145" t="s">
        <v>79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7"/>
      <c r="Y146" s="148">
        <v>7.0000000000000007E-2</v>
      </c>
      <c r="Z146" s="149"/>
      <c r="AA146" s="149"/>
      <c r="AB146" s="149"/>
      <c r="AC146" s="149"/>
      <c r="AD146" s="150"/>
      <c r="AE146" s="151">
        <f t="shared" si="20"/>
        <v>0.35000000000000003</v>
      </c>
      <c r="AF146" s="152"/>
      <c r="AG146" s="152"/>
      <c r="AH146" s="152"/>
      <c r="AI146" s="153"/>
    </row>
    <row r="147" spans="2:35" s="26" customFormat="1" ht="28.8" customHeight="1" outlineLevel="4" x14ac:dyDescent="0.25">
      <c r="B147" s="143" t="s">
        <v>254</v>
      </c>
      <c r="C147" s="144" t="s">
        <v>254</v>
      </c>
      <c r="D147" s="144" t="s">
        <v>254</v>
      </c>
      <c r="E147" s="144" t="s">
        <v>254</v>
      </c>
      <c r="F147" s="144" t="s">
        <v>254</v>
      </c>
      <c r="G147" s="145" t="s">
        <v>83</v>
      </c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7"/>
      <c r="Y147" s="148">
        <v>0.03</v>
      </c>
      <c r="Z147" s="149"/>
      <c r="AA147" s="149"/>
      <c r="AB147" s="149"/>
      <c r="AC147" s="149"/>
      <c r="AD147" s="150"/>
      <c r="AE147" s="151">
        <f t="shared" si="20"/>
        <v>0.15</v>
      </c>
      <c r="AF147" s="152"/>
      <c r="AG147" s="152"/>
      <c r="AH147" s="152"/>
      <c r="AI147" s="153"/>
    </row>
    <row r="148" spans="2:35" s="26" customFormat="1" ht="28.8" customHeight="1" outlineLevel="4" x14ac:dyDescent="0.25">
      <c r="B148" s="143" t="s">
        <v>255</v>
      </c>
      <c r="C148" s="144" t="s">
        <v>255</v>
      </c>
      <c r="D148" s="144" t="s">
        <v>255</v>
      </c>
      <c r="E148" s="144" t="s">
        <v>255</v>
      </c>
      <c r="F148" s="144" t="s">
        <v>255</v>
      </c>
      <c r="G148" s="145" t="s">
        <v>84</v>
      </c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7"/>
      <c r="Y148" s="148">
        <v>7.0000000000000007E-2</v>
      </c>
      <c r="Z148" s="149"/>
      <c r="AA148" s="149"/>
      <c r="AB148" s="149"/>
      <c r="AC148" s="149"/>
      <c r="AD148" s="150"/>
      <c r="AE148" s="151">
        <f t="shared" si="20"/>
        <v>0.35000000000000003</v>
      </c>
      <c r="AF148" s="152"/>
      <c r="AG148" s="152"/>
      <c r="AH148" s="152"/>
      <c r="AI148" s="153"/>
    </row>
    <row r="149" spans="2:35" s="26" customFormat="1" ht="28.8" customHeight="1" outlineLevel="4" x14ac:dyDescent="0.25">
      <c r="B149" s="143" t="s">
        <v>256</v>
      </c>
      <c r="C149" s="144" t="s">
        <v>256</v>
      </c>
      <c r="D149" s="144" t="s">
        <v>256</v>
      </c>
      <c r="E149" s="144" t="s">
        <v>256</v>
      </c>
      <c r="F149" s="144" t="s">
        <v>256</v>
      </c>
      <c r="G149" s="145" t="s">
        <v>85</v>
      </c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7"/>
      <c r="Y149" s="148">
        <v>0.03</v>
      </c>
      <c r="Z149" s="149"/>
      <c r="AA149" s="149"/>
      <c r="AB149" s="149"/>
      <c r="AC149" s="149"/>
      <c r="AD149" s="150"/>
      <c r="AE149" s="151">
        <f t="shared" si="20"/>
        <v>0.15</v>
      </c>
      <c r="AF149" s="152"/>
      <c r="AG149" s="152"/>
      <c r="AH149" s="152"/>
      <c r="AI149" s="153"/>
    </row>
    <row r="150" spans="2:35" s="26" customFormat="1" ht="28.8" customHeight="1" outlineLevel="4" x14ac:dyDescent="0.25">
      <c r="B150" s="143" t="s">
        <v>257</v>
      </c>
      <c r="C150" s="144" t="s">
        <v>257</v>
      </c>
      <c r="D150" s="144" t="s">
        <v>257</v>
      </c>
      <c r="E150" s="144" t="s">
        <v>257</v>
      </c>
      <c r="F150" s="144" t="s">
        <v>257</v>
      </c>
      <c r="G150" s="145" t="s">
        <v>86</v>
      </c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7"/>
      <c r="Y150" s="148">
        <v>0.08</v>
      </c>
      <c r="Z150" s="149"/>
      <c r="AA150" s="149"/>
      <c r="AB150" s="149"/>
      <c r="AC150" s="149"/>
      <c r="AD150" s="150"/>
      <c r="AE150" s="151">
        <f t="shared" si="20"/>
        <v>0.4</v>
      </c>
      <c r="AF150" s="152"/>
      <c r="AG150" s="152"/>
      <c r="AH150" s="152"/>
      <c r="AI150" s="153"/>
    </row>
    <row r="151" spans="2:35" s="26" customFormat="1" ht="28.8" customHeight="1" outlineLevel="4" x14ac:dyDescent="0.25">
      <c r="B151" s="143" t="s">
        <v>258</v>
      </c>
      <c r="C151" s="144" t="s">
        <v>258</v>
      </c>
      <c r="D151" s="144" t="s">
        <v>258</v>
      </c>
      <c r="E151" s="144" t="s">
        <v>258</v>
      </c>
      <c r="F151" s="144" t="s">
        <v>258</v>
      </c>
      <c r="G151" s="145" t="s">
        <v>87</v>
      </c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7"/>
      <c r="Y151" s="148">
        <v>0.03</v>
      </c>
      <c r="Z151" s="149"/>
      <c r="AA151" s="149"/>
      <c r="AB151" s="149"/>
      <c r="AC151" s="149"/>
      <c r="AD151" s="150"/>
      <c r="AE151" s="151">
        <f t="shared" si="20"/>
        <v>0.15</v>
      </c>
      <c r="AF151" s="152"/>
      <c r="AG151" s="152"/>
      <c r="AH151" s="152"/>
      <c r="AI151" s="153"/>
    </row>
    <row r="152" spans="2:35" s="26" customFormat="1" ht="28.8" customHeight="1" outlineLevel="4" x14ac:dyDescent="0.25">
      <c r="B152" s="143" t="s">
        <v>259</v>
      </c>
      <c r="C152" s="144" t="s">
        <v>259</v>
      </c>
      <c r="D152" s="144" t="s">
        <v>259</v>
      </c>
      <c r="E152" s="144" t="s">
        <v>259</v>
      </c>
      <c r="F152" s="144" t="s">
        <v>259</v>
      </c>
      <c r="G152" s="145" t="s">
        <v>88</v>
      </c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7"/>
      <c r="Y152" s="148">
        <v>7.0000000000000007E-2</v>
      </c>
      <c r="Z152" s="149"/>
      <c r="AA152" s="149"/>
      <c r="AB152" s="149"/>
      <c r="AC152" s="149"/>
      <c r="AD152" s="150"/>
      <c r="AE152" s="151">
        <f t="shared" si="20"/>
        <v>0.35000000000000003</v>
      </c>
      <c r="AF152" s="152"/>
      <c r="AG152" s="152"/>
      <c r="AH152" s="152"/>
      <c r="AI152" s="153"/>
    </row>
    <row r="153" spans="2:35" s="26" customFormat="1" ht="28.8" customHeight="1" outlineLevel="3" x14ac:dyDescent="0.25">
      <c r="B153" s="160" t="s">
        <v>260</v>
      </c>
      <c r="C153" s="161" t="s">
        <v>260</v>
      </c>
      <c r="D153" s="161" t="s">
        <v>260</v>
      </c>
      <c r="E153" s="161" t="s">
        <v>260</v>
      </c>
      <c r="F153" s="161" t="s">
        <v>260</v>
      </c>
      <c r="G153" s="162" t="s">
        <v>58</v>
      </c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4"/>
      <c r="Y153" s="165">
        <v>0.15</v>
      </c>
      <c r="Z153" s="166"/>
      <c r="AA153" s="166"/>
      <c r="AB153" s="166"/>
      <c r="AC153" s="166"/>
      <c r="AD153" s="167"/>
      <c r="AE153" s="168">
        <f>Y153*$AE$138</f>
        <v>1.875</v>
      </c>
      <c r="AF153" s="169"/>
      <c r="AG153" s="169"/>
      <c r="AH153" s="169"/>
      <c r="AI153" s="170"/>
    </row>
    <row r="154" spans="2:35" s="26" customFormat="1" ht="28.8" customHeight="1" outlineLevel="4" x14ac:dyDescent="0.25">
      <c r="B154" s="143" t="s">
        <v>261</v>
      </c>
      <c r="C154" s="144" t="s">
        <v>261</v>
      </c>
      <c r="D154" s="144" t="s">
        <v>261</v>
      </c>
      <c r="E154" s="144" t="s">
        <v>261</v>
      </c>
      <c r="F154" s="144" t="s">
        <v>261</v>
      </c>
      <c r="G154" s="145" t="s">
        <v>91</v>
      </c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7"/>
      <c r="Y154" s="148">
        <v>0.1</v>
      </c>
      <c r="Z154" s="149"/>
      <c r="AA154" s="149"/>
      <c r="AB154" s="149"/>
      <c r="AC154" s="149"/>
      <c r="AD154" s="150"/>
      <c r="AE154" s="157">
        <f>Y154*$AE$153</f>
        <v>0.1875</v>
      </c>
      <c r="AF154" s="158"/>
      <c r="AG154" s="158"/>
      <c r="AH154" s="158"/>
      <c r="AI154" s="159"/>
    </row>
    <row r="155" spans="2:35" s="26" customFormat="1" ht="28.8" customHeight="1" outlineLevel="4" x14ac:dyDescent="0.25">
      <c r="B155" s="143" t="s">
        <v>262</v>
      </c>
      <c r="C155" s="144" t="s">
        <v>262</v>
      </c>
      <c r="D155" s="144" t="s">
        <v>262</v>
      </c>
      <c r="E155" s="144" t="s">
        <v>262</v>
      </c>
      <c r="F155" s="144" t="s">
        <v>262</v>
      </c>
      <c r="G155" s="145" t="s">
        <v>92</v>
      </c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7"/>
      <c r="Y155" s="148">
        <v>0.2</v>
      </c>
      <c r="Z155" s="149"/>
      <c r="AA155" s="149"/>
      <c r="AB155" s="149"/>
      <c r="AC155" s="149"/>
      <c r="AD155" s="150"/>
      <c r="AE155" s="157">
        <f t="shared" ref="AE155:AE160" si="21">Y155*$AE$153</f>
        <v>0.375</v>
      </c>
      <c r="AF155" s="158"/>
      <c r="AG155" s="158"/>
      <c r="AH155" s="158"/>
      <c r="AI155" s="159"/>
    </row>
    <row r="156" spans="2:35" s="26" customFormat="1" ht="28.8" customHeight="1" outlineLevel="4" x14ac:dyDescent="0.25">
      <c r="B156" s="143" t="s">
        <v>263</v>
      </c>
      <c r="C156" s="144" t="s">
        <v>263</v>
      </c>
      <c r="D156" s="144" t="s">
        <v>263</v>
      </c>
      <c r="E156" s="144" t="s">
        <v>263</v>
      </c>
      <c r="F156" s="144" t="s">
        <v>263</v>
      </c>
      <c r="G156" s="145" t="s">
        <v>93</v>
      </c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7"/>
      <c r="Y156" s="148">
        <v>0.1</v>
      </c>
      <c r="Z156" s="149"/>
      <c r="AA156" s="149"/>
      <c r="AB156" s="149"/>
      <c r="AC156" s="149"/>
      <c r="AD156" s="150"/>
      <c r="AE156" s="157">
        <f t="shared" si="21"/>
        <v>0.1875</v>
      </c>
      <c r="AF156" s="158"/>
      <c r="AG156" s="158"/>
      <c r="AH156" s="158"/>
      <c r="AI156" s="159"/>
    </row>
    <row r="157" spans="2:35" s="26" customFormat="1" ht="28.8" customHeight="1" outlineLevel="4" x14ac:dyDescent="0.25">
      <c r="B157" s="143" t="s">
        <v>264</v>
      </c>
      <c r="C157" s="144" t="s">
        <v>264</v>
      </c>
      <c r="D157" s="144" t="s">
        <v>264</v>
      </c>
      <c r="E157" s="144" t="s">
        <v>264</v>
      </c>
      <c r="F157" s="144" t="s">
        <v>264</v>
      </c>
      <c r="G157" s="145" t="s">
        <v>94</v>
      </c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7"/>
      <c r="Y157" s="148">
        <v>0.2</v>
      </c>
      <c r="Z157" s="149"/>
      <c r="AA157" s="149"/>
      <c r="AB157" s="149"/>
      <c r="AC157" s="149"/>
      <c r="AD157" s="150"/>
      <c r="AE157" s="157">
        <f t="shared" si="21"/>
        <v>0.375</v>
      </c>
      <c r="AF157" s="158"/>
      <c r="AG157" s="158"/>
      <c r="AH157" s="158"/>
      <c r="AI157" s="159"/>
    </row>
    <row r="158" spans="2:35" s="26" customFormat="1" ht="28.8" customHeight="1" outlineLevel="4" x14ac:dyDescent="0.25">
      <c r="B158" s="143" t="s">
        <v>265</v>
      </c>
      <c r="C158" s="144" t="s">
        <v>265</v>
      </c>
      <c r="D158" s="144" t="s">
        <v>265</v>
      </c>
      <c r="E158" s="144" t="s">
        <v>265</v>
      </c>
      <c r="F158" s="144" t="s">
        <v>265</v>
      </c>
      <c r="G158" s="145" t="s">
        <v>75</v>
      </c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7"/>
      <c r="Y158" s="148">
        <v>0.1</v>
      </c>
      <c r="Z158" s="149"/>
      <c r="AA158" s="149"/>
      <c r="AB158" s="149"/>
      <c r="AC158" s="149"/>
      <c r="AD158" s="150"/>
      <c r="AE158" s="157">
        <f t="shared" si="21"/>
        <v>0.1875</v>
      </c>
      <c r="AF158" s="158"/>
      <c r="AG158" s="158"/>
      <c r="AH158" s="158"/>
      <c r="AI158" s="159"/>
    </row>
    <row r="159" spans="2:35" s="26" customFormat="1" ht="28.8" customHeight="1" outlineLevel="4" x14ac:dyDescent="0.25">
      <c r="B159" s="143" t="s">
        <v>266</v>
      </c>
      <c r="C159" s="144" t="s">
        <v>266</v>
      </c>
      <c r="D159" s="144" t="s">
        <v>266</v>
      </c>
      <c r="E159" s="144" t="s">
        <v>266</v>
      </c>
      <c r="F159" s="144" t="s">
        <v>266</v>
      </c>
      <c r="G159" s="145" t="s">
        <v>95</v>
      </c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7"/>
      <c r="Y159" s="148">
        <v>0.1</v>
      </c>
      <c r="Z159" s="149"/>
      <c r="AA159" s="149"/>
      <c r="AB159" s="149"/>
      <c r="AC159" s="149"/>
      <c r="AD159" s="150"/>
      <c r="AE159" s="157">
        <f t="shared" si="21"/>
        <v>0.1875</v>
      </c>
      <c r="AF159" s="158"/>
      <c r="AG159" s="158"/>
      <c r="AH159" s="158"/>
      <c r="AI159" s="159"/>
    </row>
    <row r="160" spans="2:35" s="26" customFormat="1" ht="28.8" customHeight="1" outlineLevel="4" x14ac:dyDescent="0.25">
      <c r="B160" s="143" t="s">
        <v>267</v>
      </c>
      <c r="C160" s="144" t="s">
        <v>267</v>
      </c>
      <c r="D160" s="144" t="s">
        <v>267</v>
      </c>
      <c r="E160" s="144" t="s">
        <v>267</v>
      </c>
      <c r="F160" s="144" t="s">
        <v>267</v>
      </c>
      <c r="G160" s="145" t="s">
        <v>96</v>
      </c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7"/>
      <c r="Y160" s="148">
        <v>0.2</v>
      </c>
      <c r="Z160" s="149"/>
      <c r="AA160" s="149"/>
      <c r="AB160" s="149"/>
      <c r="AC160" s="149"/>
      <c r="AD160" s="150"/>
      <c r="AE160" s="157">
        <f t="shared" si="21"/>
        <v>0.375</v>
      </c>
      <c r="AF160" s="158"/>
      <c r="AG160" s="158"/>
      <c r="AH160" s="158"/>
      <c r="AI160" s="159"/>
    </row>
    <row r="161" spans="2:35" s="26" customFormat="1" ht="28.8" customHeight="1" outlineLevel="3" x14ac:dyDescent="0.25">
      <c r="B161" s="160" t="s">
        <v>268</v>
      </c>
      <c r="C161" s="161" t="s">
        <v>268</v>
      </c>
      <c r="D161" s="161" t="s">
        <v>268</v>
      </c>
      <c r="E161" s="161" t="s">
        <v>268</v>
      </c>
      <c r="F161" s="161" t="s">
        <v>268</v>
      </c>
      <c r="G161" s="162" t="s">
        <v>97</v>
      </c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4"/>
      <c r="Y161" s="165">
        <v>0.45</v>
      </c>
      <c r="Z161" s="166"/>
      <c r="AA161" s="166"/>
      <c r="AB161" s="166"/>
      <c r="AC161" s="166"/>
      <c r="AD161" s="167"/>
      <c r="AE161" s="168">
        <f>Y161*$AE$138</f>
        <v>5.625</v>
      </c>
      <c r="AF161" s="169"/>
      <c r="AG161" s="169"/>
      <c r="AH161" s="169"/>
      <c r="AI161" s="170"/>
    </row>
    <row r="162" spans="2:35" s="26" customFormat="1" ht="28.8" customHeight="1" outlineLevel="3" x14ac:dyDescent="0.25">
      <c r="B162" s="143" t="s">
        <v>269</v>
      </c>
      <c r="C162" s="144" t="s">
        <v>269</v>
      </c>
      <c r="D162" s="144" t="s">
        <v>269</v>
      </c>
      <c r="E162" s="144" t="s">
        <v>269</v>
      </c>
      <c r="F162" s="144" t="s">
        <v>269</v>
      </c>
      <c r="G162" s="145" t="s">
        <v>98</v>
      </c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7"/>
      <c r="Y162" s="148">
        <v>0.15</v>
      </c>
      <c r="Z162" s="149"/>
      <c r="AA162" s="149"/>
      <c r="AB162" s="149"/>
      <c r="AC162" s="149"/>
      <c r="AD162" s="150"/>
      <c r="AE162" s="157">
        <f>Y162*$AE$161</f>
        <v>0.84375</v>
      </c>
      <c r="AF162" s="158"/>
      <c r="AG162" s="158"/>
      <c r="AH162" s="158"/>
      <c r="AI162" s="159"/>
    </row>
    <row r="163" spans="2:35" s="26" customFormat="1" ht="28.8" customHeight="1" outlineLevel="3" x14ac:dyDescent="0.25">
      <c r="B163" s="143" t="s">
        <v>270</v>
      </c>
      <c r="C163" s="144" t="s">
        <v>270</v>
      </c>
      <c r="D163" s="144" t="s">
        <v>270</v>
      </c>
      <c r="E163" s="144" t="s">
        <v>270</v>
      </c>
      <c r="F163" s="144" t="s">
        <v>270</v>
      </c>
      <c r="G163" s="145" t="s">
        <v>99</v>
      </c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7"/>
      <c r="Y163" s="148">
        <v>0.1</v>
      </c>
      <c r="Z163" s="149"/>
      <c r="AA163" s="149"/>
      <c r="AB163" s="149"/>
      <c r="AC163" s="149"/>
      <c r="AD163" s="150"/>
      <c r="AE163" s="157">
        <f t="shared" ref="AE163:AE173" si="22">Y163*$AE$161</f>
        <v>0.5625</v>
      </c>
      <c r="AF163" s="158"/>
      <c r="AG163" s="158"/>
      <c r="AH163" s="158"/>
      <c r="AI163" s="159"/>
    </row>
    <row r="164" spans="2:35" s="26" customFormat="1" ht="28.8" customHeight="1" outlineLevel="3" x14ac:dyDescent="0.25">
      <c r="B164" s="143" t="s">
        <v>271</v>
      </c>
      <c r="C164" s="144" t="s">
        <v>271</v>
      </c>
      <c r="D164" s="144" t="s">
        <v>271</v>
      </c>
      <c r="E164" s="144" t="s">
        <v>271</v>
      </c>
      <c r="F164" s="144" t="s">
        <v>271</v>
      </c>
      <c r="G164" s="145" t="s">
        <v>100</v>
      </c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7"/>
      <c r="Y164" s="148">
        <v>0.3</v>
      </c>
      <c r="Z164" s="149"/>
      <c r="AA164" s="149"/>
      <c r="AB164" s="149"/>
      <c r="AC164" s="149"/>
      <c r="AD164" s="150"/>
      <c r="AE164" s="157">
        <f t="shared" si="22"/>
        <v>1.6875</v>
      </c>
      <c r="AF164" s="158"/>
      <c r="AG164" s="158"/>
      <c r="AH164" s="158"/>
      <c r="AI164" s="159"/>
    </row>
    <row r="165" spans="2:35" s="26" customFormat="1" ht="28.8" customHeight="1" outlineLevel="3" x14ac:dyDescent="0.25">
      <c r="B165" s="143" t="s">
        <v>272</v>
      </c>
      <c r="C165" s="144" t="s">
        <v>272</v>
      </c>
      <c r="D165" s="144" t="s">
        <v>272</v>
      </c>
      <c r="E165" s="144" t="s">
        <v>272</v>
      </c>
      <c r="F165" s="144" t="s">
        <v>272</v>
      </c>
      <c r="G165" s="145" t="s">
        <v>101</v>
      </c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7"/>
      <c r="Y165" s="148">
        <v>0.05</v>
      </c>
      <c r="Z165" s="149"/>
      <c r="AA165" s="149"/>
      <c r="AB165" s="149"/>
      <c r="AC165" s="149"/>
      <c r="AD165" s="150"/>
      <c r="AE165" s="157">
        <f t="shared" si="22"/>
        <v>0.28125</v>
      </c>
      <c r="AF165" s="158"/>
      <c r="AG165" s="158"/>
      <c r="AH165" s="158"/>
      <c r="AI165" s="159"/>
    </row>
    <row r="166" spans="2:35" s="26" customFormat="1" ht="28.8" customHeight="1" outlineLevel="3" x14ac:dyDescent="0.25">
      <c r="B166" s="143" t="s">
        <v>273</v>
      </c>
      <c r="C166" s="144" t="s">
        <v>273</v>
      </c>
      <c r="D166" s="144" t="s">
        <v>273</v>
      </c>
      <c r="E166" s="144" t="s">
        <v>273</v>
      </c>
      <c r="F166" s="144" t="s">
        <v>273</v>
      </c>
      <c r="G166" s="145" t="s">
        <v>102</v>
      </c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7"/>
      <c r="Y166" s="148">
        <v>0.02</v>
      </c>
      <c r="Z166" s="149"/>
      <c r="AA166" s="149"/>
      <c r="AB166" s="149"/>
      <c r="AC166" s="149"/>
      <c r="AD166" s="150"/>
      <c r="AE166" s="157">
        <f t="shared" si="22"/>
        <v>0.1125</v>
      </c>
      <c r="AF166" s="158"/>
      <c r="AG166" s="158"/>
      <c r="AH166" s="158"/>
      <c r="AI166" s="159"/>
    </row>
    <row r="167" spans="2:35" s="26" customFormat="1" ht="28.8" customHeight="1" outlineLevel="3" x14ac:dyDescent="0.25">
      <c r="B167" s="143" t="s">
        <v>274</v>
      </c>
      <c r="C167" s="144" t="s">
        <v>274</v>
      </c>
      <c r="D167" s="144" t="s">
        <v>274</v>
      </c>
      <c r="E167" s="144" t="s">
        <v>274</v>
      </c>
      <c r="F167" s="144" t="s">
        <v>274</v>
      </c>
      <c r="G167" s="145" t="s">
        <v>103</v>
      </c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7"/>
      <c r="Y167" s="148">
        <v>0.05</v>
      </c>
      <c r="Z167" s="149"/>
      <c r="AA167" s="149"/>
      <c r="AB167" s="149"/>
      <c r="AC167" s="149"/>
      <c r="AD167" s="150"/>
      <c r="AE167" s="157">
        <f t="shared" si="22"/>
        <v>0.28125</v>
      </c>
      <c r="AF167" s="158"/>
      <c r="AG167" s="158"/>
      <c r="AH167" s="158"/>
      <c r="AI167" s="159"/>
    </row>
    <row r="168" spans="2:35" s="26" customFormat="1" ht="28.8" customHeight="1" outlineLevel="3" x14ac:dyDescent="0.25">
      <c r="B168" s="143" t="s">
        <v>275</v>
      </c>
      <c r="C168" s="144" t="s">
        <v>275</v>
      </c>
      <c r="D168" s="144" t="s">
        <v>275</v>
      </c>
      <c r="E168" s="144" t="s">
        <v>275</v>
      </c>
      <c r="F168" s="144" t="s">
        <v>275</v>
      </c>
      <c r="G168" s="145" t="s">
        <v>104</v>
      </c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7"/>
      <c r="Y168" s="148">
        <v>0.1</v>
      </c>
      <c r="Z168" s="149"/>
      <c r="AA168" s="149"/>
      <c r="AB168" s="149"/>
      <c r="AC168" s="149"/>
      <c r="AD168" s="150"/>
      <c r="AE168" s="157">
        <f t="shared" si="22"/>
        <v>0.5625</v>
      </c>
      <c r="AF168" s="158"/>
      <c r="AG168" s="158"/>
      <c r="AH168" s="158"/>
      <c r="AI168" s="159"/>
    </row>
    <row r="169" spans="2:35" s="26" customFormat="1" ht="28.8" customHeight="1" outlineLevel="3" x14ac:dyDescent="0.25">
      <c r="B169" s="143" t="s">
        <v>276</v>
      </c>
      <c r="C169" s="144" t="s">
        <v>276</v>
      </c>
      <c r="D169" s="144" t="s">
        <v>276</v>
      </c>
      <c r="E169" s="144" t="s">
        <v>276</v>
      </c>
      <c r="F169" s="144" t="s">
        <v>276</v>
      </c>
      <c r="G169" s="145" t="s">
        <v>105</v>
      </c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7"/>
      <c r="Y169" s="148">
        <v>0.05</v>
      </c>
      <c r="Z169" s="149"/>
      <c r="AA169" s="149"/>
      <c r="AB169" s="149"/>
      <c r="AC169" s="149"/>
      <c r="AD169" s="150"/>
      <c r="AE169" s="157">
        <f t="shared" si="22"/>
        <v>0.28125</v>
      </c>
      <c r="AF169" s="158"/>
      <c r="AG169" s="158"/>
      <c r="AH169" s="158"/>
      <c r="AI169" s="159"/>
    </row>
    <row r="170" spans="2:35" s="26" customFormat="1" ht="28.8" customHeight="1" outlineLevel="3" x14ac:dyDescent="0.25">
      <c r="B170" s="143" t="s">
        <v>277</v>
      </c>
      <c r="C170" s="144" t="s">
        <v>277</v>
      </c>
      <c r="D170" s="144" t="s">
        <v>277</v>
      </c>
      <c r="E170" s="144" t="s">
        <v>277</v>
      </c>
      <c r="F170" s="144" t="s">
        <v>277</v>
      </c>
      <c r="G170" s="145" t="s">
        <v>106</v>
      </c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7"/>
      <c r="Y170" s="148">
        <v>0.1</v>
      </c>
      <c r="Z170" s="149"/>
      <c r="AA170" s="149"/>
      <c r="AB170" s="149"/>
      <c r="AC170" s="149"/>
      <c r="AD170" s="150"/>
      <c r="AE170" s="157">
        <f t="shared" si="22"/>
        <v>0.5625</v>
      </c>
      <c r="AF170" s="158"/>
      <c r="AG170" s="158"/>
      <c r="AH170" s="158"/>
      <c r="AI170" s="159"/>
    </row>
    <row r="171" spans="2:35" s="26" customFormat="1" ht="28.8" customHeight="1" outlineLevel="3" x14ac:dyDescent="0.25">
      <c r="B171" s="143" t="s">
        <v>278</v>
      </c>
      <c r="C171" s="144" t="s">
        <v>278</v>
      </c>
      <c r="D171" s="144" t="s">
        <v>278</v>
      </c>
      <c r="E171" s="144" t="s">
        <v>278</v>
      </c>
      <c r="F171" s="144" t="s">
        <v>278</v>
      </c>
      <c r="G171" s="145" t="s">
        <v>107</v>
      </c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7"/>
      <c r="Y171" s="148">
        <v>0.02</v>
      </c>
      <c r="Z171" s="149"/>
      <c r="AA171" s="149"/>
      <c r="AB171" s="149"/>
      <c r="AC171" s="149"/>
      <c r="AD171" s="150"/>
      <c r="AE171" s="157">
        <f t="shared" si="22"/>
        <v>0.1125</v>
      </c>
      <c r="AF171" s="158"/>
      <c r="AG171" s="158"/>
      <c r="AH171" s="158"/>
      <c r="AI171" s="159"/>
    </row>
    <row r="172" spans="2:35" s="26" customFormat="1" ht="28.8" customHeight="1" outlineLevel="3" x14ac:dyDescent="0.25">
      <c r="B172" s="143" t="s">
        <v>279</v>
      </c>
      <c r="C172" s="144" t="s">
        <v>279</v>
      </c>
      <c r="D172" s="144" t="s">
        <v>279</v>
      </c>
      <c r="E172" s="144" t="s">
        <v>279</v>
      </c>
      <c r="F172" s="144" t="s">
        <v>279</v>
      </c>
      <c r="G172" s="145" t="s">
        <v>108</v>
      </c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7"/>
      <c r="Y172" s="148">
        <v>0.04</v>
      </c>
      <c r="Z172" s="149"/>
      <c r="AA172" s="149"/>
      <c r="AB172" s="149"/>
      <c r="AC172" s="149"/>
      <c r="AD172" s="150"/>
      <c r="AE172" s="157">
        <f t="shared" si="22"/>
        <v>0.22500000000000001</v>
      </c>
      <c r="AF172" s="158"/>
      <c r="AG172" s="158"/>
      <c r="AH172" s="158"/>
      <c r="AI172" s="159"/>
    </row>
    <row r="173" spans="2:35" s="26" customFormat="1" ht="28.8" customHeight="1" outlineLevel="3" x14ac:dyDescent="0.25">
      <c r="B173" s="143" t="s">
        <v>280</v>
      </c>
      <c r="C173" s="144" t="s">
        <v>280</v>
      </c>
      <c r="D173" s="144" t="s">
        <v>280</v>
      </c>
      <c r="E173" s="144" t="s">
        <v>280</v>
      </c>
      <c r="F173" s="144" t="s">
        <v>280</v>
      </c>
      <c r="G173" s="145" t="s">
        <v>109</v>
      </c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7"/>
      <c r="Y173" s="148">
        <v>0.02</v>
      </c>
      <c r="Z173" s="149"/>
      <c r="AA173" s="149"/>
      <c r="AB173" s="149"/>
      <c r="AC173" s="149"/>
      <c r="AD173" s="150"/>
      <c r="AE173" s="157">
        <f t="shared" si="22"/>
        <v>0.1125</v>
      </c>
      <c r="AF173" s="158"/>
      <c r="AG173" s="158"/>
      <c r="AH173" s="158"/>
      <c r="AI173" s="159"/>
    </row>
    <row r="174" spans="2:35" s="32" customFormat="1" ht="28.8" customHeight="1" outlineLevel="2" x14ac:dyDescent="0.25">
      <c r="B174" s="243" t="s">
        <v>281</v>
      </c>
      <c r="C174" s="244" t="s">
        <v>281</v>
      </c>
      <c r="D174" s="244" t="s">
        <v>281</v>
      </c>
      <c r="E174" s="244" t="s">
        <v>281</v>
      </c>
      <c r="F174" s="244" t="s">
        <v>281</v>
      </c>
      <c r="G174" s="154" t="s">
        <v>110</v>
      </c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6"/>
      <c r="Y174" s="140">
        <v>0.05</v>
      </c>
      <c r="Z174" s="141"/>
      <c r="AA174" s="141"/>
      <c r="AB174" s="141"/>
      <c r="AC174" s="141"/>
      <c r="AD174" s="142"/>
      <c r="AE174" s="137">
        <f>Y174*$AE$96</f>
        <v>1.25</v>
      </c>
      <c r="AF174" s="138"/>
      <c r="AG174" s="138"/>
      <c r="AH174" s="138"/>
      <c r="AI174" s="139"/>
    </row>
    <row r="175" spans="2:35" s="26" customFormat="1" ht="28.8" customHeight="1" outlineLevel="3" x14ac:dyDescent="0.25">
      <c r="B175" s="143" t="s">
        <v>282</v>
      </c>
      <c r="C175" s="144" t="s">
        <v>282</v>
      </c>
      <c r="D175" s="144" t="s">
        <v>282</v>
      </c>
      <c r="E175" s="144" t="s">
        <v>282</v>
      </c>
      <c r="F175" s="144" t="s">
        <v>282</v>
      </c>
      <c r="G175" s="145" t="s">
        <v>111</v>
      </c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7"/>
      <c r="Y175" s="148">
        <v>1</v>
      </c>
      <c r="Z175" s="149"/>
      <c r="AA175" s="149"/>
      <c r="AB175" s="149"/>
      <c r="AC175" s="149"/>
      <c r="AD175" s="150"/>
      <c r="AE175" s="151">
        <f>Y175*AE174</f>
        <v>1.25</v>
      </c>
      <c r="AF175" s="152"/>
      <c r="AG175" s="152"/>
      <c r="AH175" s="152"/>
      <c r="AI175" s="153"/>
    </row>
    <row r="176" spans="2:35" s="32" customFormat="1" ht="28.8" customHeight="1" outlineLevel="2" x14ac:dyDescent="0.25">
      <c r="B176" s="243" t="s">
        <v>283</v>
      </c>
      <c r="C176" s="244" t="s">
        <v>283</v>
      </c>
      <c r="D176" s="244" t="s">
        <v>283</v>
      </c>
      <c r="E176" s="244" t="s">
        <v>283</v>
      </c>
      <c r="F176" s="244" t="s">
        <v>283</v>
      </c>
      <c r="G176" s="154" t="s">
        <v>112</v>
      </c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6"/>
      <c r="Y176" s="140">
        <v>0.05</v>
      </c>
      <c r="Z176" s="141"/>
      <c r="AA176" s="141"/>
      <c r="AB176" s="141"/>
      <c r="AC176" s="141"/>
      <c r="AD176" s="142"/>
      <c r="AE176" s="137">
        <f>Y176*$AE$96</f>
        <v>1.25</v>
      </c>
      <c r="AF176" s="138"/>
      <c r="AG176" s="138"/>
      <c r="AH176" s="138"/>
      <c r="AI176" s="139"/>
    </row>
    <row r="177" spans="2:35" s="26" customFormat="1" ht="28.8" customHeight="1" outlineLevel="2" x14ac:dyDescent="0.25">
      <c r="B177" s="143" t="s">
        <v>284</v>
      </c>
      <c r="C177" s="144" t="s">
        <v>284</v>
      </c>
      <c r="D177" s="144" t="s">
        <v>284</v>
      </c>
      <c r="E177" s="144" t="s">
        <v>284</v>
      </c>
      <c r="F177" s="144" t="s">
        <v>284</v>
      </c>
      <c r="G177" s="145" t="s">
        <v>113</v>
      </c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7"/>
      <c r="Y177" s="148">
        <v>0.5</v>
      </c>
      <c r="Z177" s="149"/>
      <c r="AA177" s="149"/>
      <c r="AB177" s="149"/>
      <c r="AC177" s="149"/>
      <c r="AD177" s="150"/>
      <c r="AE177" s="157">
        <f>Y177*$AE$176</f>
        <v>0.625</v>
      </c>
      <c r="AF177" s="158"/>
      <c r="AG177" s="158"/>
      <c r="AH177" s="158"/>
      <c r="AI177" s="159"/>
    </row>
    <row r="178" spans="2:35" s="26" customFormat="1" ht="28.8" customHeight="1" outlineLevel="2" x14ac:dyDescent="0.25">
      <c r="B178" s="143" t="s">
        <v>285</v>
      </c>
      <c r="C178" s="144" t="s">
        <v>285</v>
      </c>
      <c r="D178" s="144" t="s">
        <v>285</v>
      </c>
      <c r="E178" s="144" t="s">
        <v>285</v>
      </c>
      <c r="F178" s="144" t="s">
        <v>285</v>
      </c>
      <c r="G178" s="145" t="s">
        <v>114</v>
      </c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7"/>
      <c r="Y178" s="148">
        <v>0.5</v>
      </c>
      <c r="Z178" s="149"/>
      <c r="AA178" s="149"/>
      <c r="AB178" s="149"/>
      <c r="AC178" s="149"/>
      <c r="AD178" s="150"/>
      <c r="AE178" s="157">
        <f>Y178*$AE$176</f>
        <v>0.625</v>
      </c>
      <c r="AF178" s="158"/>
      <c r="AG178" s="158"/>
      <c r="AH178" s="158"/>
      <c r="AI178" s="159"/>
    </row>
    <row r="179" spans="2:35" s="32" customFormat="1" ht="28.8" customHeight="1" outlineLevel="1" x14ac:dyDescent="0.25">
      <c r="B179" s="226" t="s">
        <v>286</v>
      </c>
      <c r="C179" s="227" t="s">
        <v>286</v>
      </c>
      <c r="D179" s="227" t="s">
        <v>286</v>
      </c>
      <c r="E179" s="227" t="s">
        <v>286</v>
      </c>
      <c r="F179" s="227" t="s">
        <v>286</v>
      </c>
      <c r="G179" s="235" t="s">
        <v>56</v>
      </c>
      <c r="H179" s="23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7"/>
      <c r="Y179" s="240">
        <v>0.5</v>
      </c>
      <c r="Z179" s="241"/>
      <c r="AA179" s="241"/>
      <c r="AB179" s="241"/>
      <c r="AC179" s="241"/>
      <c r="AD179" s="242"/>
      <c r="AE179" s="231">
        <f>Y179*AE95</f>
        <v>25</v>
      </c>
      <c r="AF179" s="232"/>
      <c r="AG179" s="232"/>
      <c r="AH179" s="232"/>
      <c r="AI179" s="233"/>
    </row>
    <row r="180" spans="2:35" s="32" customFormat="1" ht="28.8" customHeight="1" outlineLevel="1" x14ac:dyDescent="0.25">
      <c r="B180" s="243" t="s">
        <v>287</v>
      </c>
      <c r="C180" s="244" t="s">
        <v>287</v>
      </c>
      <c r="D180" s="244" t="s">
        <v>287</v>
      </c>
      <c r="E180" s="244" t="s">
        <v>287</v>
      </c>
      <c r="F180" s="244" t="s">
        <v>287</v>
      </c>
      <c r="G180" s="154" t="s">
        <v>59</v>
      </c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6"/>
      <c r="Y180" s="140">
        <v>0.4</v>
      </c>
      <c r="Z180" s="141"/>
      <c r="AA180" s="141"/>
      <c r="AB180" s="141"/>
      <c r="AC180" s="141"/>
      <c r="AD180" s="142"/>
      <c r="AE180" s="137">
        <f>Y180*$AE$96</f>
        <v>10</v>
      </c>
      <c r="AF180" s="138"/>
      <c r="AG180" s="138"/>
      <c r="AH180" s="138"/>
      <c r="AI180" s="139"/>
    </row>
    <row r="181" spans="2:35" s="26" customFormat="1" ht="28.8" customHeight="1" outlineLevel="2" x14ac:dyDescent="0.25">
      <c r="B181" s="160" t="s">
        <v>288</v>
      </c>
      <c r="C181" s="161" t="s">
        <v>288</v>
      </c>
      <c r="D181" s="161" t="s">
        <v>288</v>
      </c>
      <c r="E181" s="161" t="s">
        <v>288</v>
      </c>
      <c r="F181" s="161" t="s">
        <v>288</v>
      </c>
      <c r="G181" s="162" t="s">
        <v>57</v>
      </c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4"/>
      <c r="Y181" s="165">
        <v>0.35</v>
      </c>
      <c r="Z181" s="166"/>
      <c r="AA181" s="166"/>
      <c r="AB181" s="166"/>
      <c r="AC181" s="166"/>
      <c r="AD181" s="167"/>
      <c r="AE181" s="171">
        <f>Y181*$AE$97</f>
        <v>3.5</v>
      </c>
      <c r="AF181" s="172"/>
      <c r="AG181" s="172"/>
      <c r="AH181" s="172"/>
      <c r="AI181" s="173"/>
    </row>
    <row r="182" spans="2:35" s="26" customFormat="1" ht="28.8" customHeight="1" outlineLevel="3" x14ac:dyDescent="0.25">
      <c r="B182" s="143" t="s">
        <v>289</v>
      </c>
      <c r="C182" s="144" t="s">
        <v>289</v>
      </c>
      <c r="D182" s="144" t="s">
        <v>289</v>
      </c>
      <c r="E182" s="144" t="s">
        <v>289</v>
      </c>
      <c r="F182" s="144" t="s">
        <v>289</v>
      </c>
      <c r="G182" s="145" t="s">
        <v>61</v>
      </c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7"/>
      <c r="Y182" s="148">
        <v>0.1</v>
      </c>
      <c r="Z182" s="149"/>
      <c r="AA182" s="149"/>
      <c r="AB182" s="149"/>
      <c r="AC182" s="149"/>
      <c r="AD182" s="150"/>
      <c r="AE182" s="228">
        <f>Y182*$AE$98</f>
        <v>0.35000000000000003</v>
      </c>
      <c r="AF182" s="229"/>
      <c r="AG182" s="229"/>
      <c r="AH182" s="229"/>
      <c r="AI182" s="230"/>
    </row>
    <row r="183" spans="2:35" s="26" customFormat="1" ht="28.8" customHeight="1" outlineLevel="3" x14ac:dyDescent="0.25">
      <c r="B183" s="143" t="s">
        <v>290</v>
      </c>
      <c r="C183" s="144" t="s">
        <v>290</v>
      </c>
      <c r="D183" s="144" t="s">
        <v>290</v>
      </c>
      <c r="E183" s="144" t="s">
        <v>290</v>
      </c>
      <c r="F183" s="144" t="s">
        <v>290</v>
      </c>
      <c r="G183" s="145" t="s">
        <v>63</v>
      </c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7"/>
      <c r="Y183" s="148">
        <v>0.1</v>
      </c>
      <c r="Z183" s="149"/>
      <c r="AA183" s="149"/>
      <c r="AB183" s="149"/>
      <c r="AC183" s="149"/>
      <c r="AD183" s="150"/>
      <c r="AE183" s="228">
        <f t="shared" ref="AE183:AE187" si="23">Y183*$AE$98</f>
        <v>0.35000000000000003</v>
      </c>
      <c r="AF183" s="229"/>
      <c r="AG183" s="229"/>
      <c r="AH183" s="229"/>
      <c r="AI183" s="230"/>
    </row>
    <row r="184" spans="2:35" s="26" customFormat="1" ht="28.8" customHeight="1" outlineLevel="3" x14ac:dyDescent="0.25">
      <c r="B184" s="143" t="s">
        <v>291</v>
      </c>
      <c r="C184" s="144" t="s">
        <v>291</v>
      </c>
      <c r="D184" s="144" t="s">
        <v>291</v>
      </c>
      <c r="E184" s="144" t="s">
        <v>291</v>
      </c>
      <c r="F184" s="144" t="s">
        <v>291</v>
      </c>
      <c r="G184" s="145" t="s">
        <v>62</v>
      </c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7"/>
      <c r="Y184" s="148">
        <v>0.15</v>
      </c>
      <c r="Z184" s="149"/>
      <c r="AA184" s="149"/>
      <c r="AB184" s="149"/>
      <c r="AC184" s="149"/>
      <c r="AD184" s="150"/>
      <c r="AE184" s="228">
        <f t="shared" si="23"/>
        <v>0.52500000000000002</v>
      </c>
      <c r="AF184" s="229"/>
      <c r="AG184" s="229"/>
      <c r="AH184" s="229"/>
      <c r="AI184" s="230"/>
    </row>
    <row r="185" spans="2:35" s="26" customFormat="1" ht="28.8" customHeight="1" outlineLevel="3" x14ac:dyDescent="0.25">
      <c r="B185" s="143" t="s">
        <v>292</v>
      </c>
      <c r="C185" s="144" t="s">
        <v>292</v>
      </c>
      <c r="D185" s="144" t="s">
        <v>292</v>
      </c>
      <c r="E185" s="144" t="s">
        <v>292</v>
      </c>
      <c r="F185" s="144" t="s">
        <v>292</v>
      </c>
      <c r="G185" s="145" t="s">
        <v>64</v>
      </c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7"/>
      <c r="Y185" s="148">
        <v>0.25</v>
      </c>
      <c r="Z185" s="149"/>
      <c r="AA185" s="149"/>
      <c r="AB185" s="149"/>
      <c r="AC185" s="149"/>
      <c r="AD185" s="150"/>
      <c r="AE185" s="228">
        <f t="shared" si="23"/>
        <v>0.875</v>
      </c>
      <c r="AF185" s="229"/>
      <c r="AG185" s="229"/>
      <c r="AH185" s="229"/>
      <c r="AI185" s="230"/>
    </row>
    <row r="186" spans="2:35" s="26" customFormat="1" ht="28.8" customHeight="1" outlineLevel="3" x14ac:dyDescent="0.25">
      <c r="B186" s="143" t="s">
        <v>293</v>
      </c>
      <c r="C186" s="144" t="s">
        <v>293</v>
      </c>
      <c r="D186" s="144" t="s">
        <v>293</v>
      </c>
      <c r="E186" s="144" t="s">
        <v>293</v>
      </c>
      <c r="F186" s="144" t="s">
        <v>293</v>
      </c>
      <c r="G186" s="145" t="s">
        <v>65</v>
      </c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7"/>
      <c r="Y186" s="148">
        <v>0.35</v>
      </c>
      <c r="Z186" s="149"/>
      <c r="AA186" s="149"/>
      <c r="AB186" s="149"/>
      <c r="AC186" s="149"/>
      <c r="AD186" s="150"/>
      <c r="AE186" s="228">
        <f t="shared" si="23"/>
        <v>1.2249999999999999</v>
      </c>
      <c r="AF186" s="229"/>
      <c r="AG186" s="229"/>
      <c r="AH186" s="229"/>
      <c r="AI186" s="230"/>
    </row>
    <row r="187" spans="2:35" s="26" customFormat="1" ht="28.8" customHeight="1" outlineLevel="3" x14ac:dyDescent="0.25">
      <c r="B187" s="143" t="s">
        <v>294</v>
      </c>
      <c r="C187" s="144" t="s">
        <v>294</v>
      </c>
      <c r="D187" s="144" t="s">
        <v>294</v>
      </c>
      <c r="E187" s="144" t="s">
        <v>294</v>
      </c>
      <c r="F187" s="144" t="s">
        <v>294</v>
      </c>
      <c r="G187" s="145" t="s">
        <v>66</v>
      </c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7"/>
      <c r="Y187" s="148">
        <v>0.05</v>
      </c>
      <c r="Z187" s="149"/>
      <c r="AA187" s="149"/>
      <c r="AB187" s="149"/>
      <c r="AC187" s="149"/>
      <c r="AD187" s="150"/>
      <c r="AE187" s="228">
        <f t="shared" si="23"/>
        <v>0.17500000000000002</v>
      </c>
      <c r="AF187" s="229"/>
      <c r="AG187" s="229"/>
      <c r="AH187" s="229"/>
      <c r="AI187" s="230"/>
    </row>
    <row r="188" spans="2:35" s="26" customFormat="1" ht="28.8" customHeight="1" outlineLevel="2" x14ac:dyDescent="0.25">
      <c r="B188" s="160" t="s">
        <v>295</v>
      </c>
      <c r="C188" s="161" t="s">
        <v>295</v>
      </c>
      <c r="D188" s="161" t="s">
        <v>295</v>
      </c>
      <c r="E188" s="161" t="s">
        <v>295</v>
      </c>
      <c r="F188" s="161" t="s">
        <v>295</v>
      </c>
      <c r="G188" s="162" t="s">
        <v>58</v>
      </c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4"/>
      <c r="Y188" s="165">
        <v>0.15</v>
      </c>
      <c r="Z188" s="166"/>
      <c r="AA188" s="166"/>
      <c r="AB188" s="166"/>
      <c r="AC188" s="166"/>
      <c r="AD188" s="167"/>
      <c r="AE188" s="171">
        <f>Y188*$AE$97</f>
        <v>1.5</v>
      </c>
      <c r="AF188" s="172"/>
      <c r="AG188" s="172"/>
      <c r="AH188" s="172"/>
      <c r="AI188" s="173"/>
    </row>
    <row r="189" spans="2:35" s="26" customFormat="1" ht="28.8" customHeight="1" outlineLevel="3" x14ac:dyDescent="0.25">
      <c r="B189" s="143" t="s">
        <v>296</v>
      </c>
      <c r="C189" s="144" t="s">
        <v>296</v>
      </c>
      <c r="D189" s="144" t="s">
        <v>296</v>
      </c>
      <c r="E189" s="144" t="s">
        <v>296</v>
      </c>
      <c r="F189" s="144" t="s">
        <v>296</v>
      </c>
      <c r="G189" s="145" t="s">
        <v>61</v>
      </c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7"/>
      <c r="Y189" s="148">
        <v>0.1</v>
      </c>
      <c r="Z189" s="149"/>
      <c r="AA189" s="149"/>
      <c r="AB189" s="149"/>
      <c r="AC189" s="149"/>
      <c r="AD189" s="150"/>
      <c r="AE189" s="228">
        <f>Y189*$AE$105</f>
        <v>0.15000000000000002</v>
      </c>
      <c r="AF189" s="229"/>
      <c r="AG189" s="229"/>
      <c r="AH189" s="229"/>
      <c r="AI189" s="230"/>
    </row>
    <row r="190" spans="2:35" s="26" customFormat="1" ht="28.8" customHeight="1" outlineLevel="3" x14ac:dyDescent="0.25">
      <c r="B190" s="143" t="s">
        <v>297</v>
      </c>
      <c r="C190" s="144" t="s">
        <v>297</v>
      </c>
      <c r="D190" s="144" t="s">
        <v>297</v>
      </c>
      <c r="E190" s="144" t="s">
        <v>297</v>
      </c>
      <c r="F190" s="144" t="s">
        <v>297</v>
      </c>
      <c r="G190" s="145" t="s">
        <v>63</v>
      </c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7"/>
      <c r="Y190" s="148">
        <v>0.1</v>
      </c>
      <c r="Z190" s="149"/>
      <c r="AA190" s="149"/>
      <c r="AB190" s="149"/>
      <c r="AC190" s="149"/>
      <c r="AD190" s="150"/>
      <c r="AE190" s="228">
        <f t="shared" ref="AE190:AE194" si="24">Y190*$AE$105</f>
        <v>0.15000000000000002</v>
      </c>
      <c r="AF190" s="229"/>
      <c r="AG190" s="229"/>
      <c r="AH190" s="229"/>
      <c r="AI190" s="230"/>
    </row>
    <row r="191" spans="2:35" s="26" customFormat="1" ht="28.8" customHeight="1" outlineLevel="3" x14ac:dyDescent="0.25">
      <c r="B191" s="143" t="s">
        <v>298</v>
      </c>
      <c r="C191" s="144" t="s">
        <v>298</v>
      </c>
      <c r="D191" s="144" t="s">
        <v>298</v>
      </c>
      <c r="E191" s="144" t="s">
        <v>298</v>
      </c>
      <c r="F191" s="144" t="s">
        <v>298</v>
      </c>
      <c r="G191" s="145" t="s">
        <v>62</v>
      </c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7"/>
      <c r="Y191" s="148">
        <v>0.15</v>
      </c>
      <c r="Z191" s="149"/>
      <c r="AA191" s="149"/>
      <c r="AB191" s="149"/>
      <c r="AC191" s="149"/>
      <c r="AD191" s="150"/>
      <c r="AE191" s="228">
        <f t="shared" si="24"/>
        <v>0.22499999999999998</v>
      </c>
      <c r="AF191" s="229"/>
      <c r="AG191" s="229"/>
      <c r="AH191" s="229"/>
      <c r="AI191" s="230"/>
    </row>
    <row r="192" spans="2:35" s="26" customFormat="1" ht="28.8" customHeight="1" outlineLevel="3" x14ac:dyDescent="0.25">
      <c r="B192" s="143" t="s">
        <v>299</v>
      </c>
      <c r="C192" s="144" t="s">
        <v>299</v>
      </c>
      <c r="D192" s="144" t="s">
        <v>299</v>
      </c>
      <c r="E192" s="144" t="s">
        <v>299</v>
      </c>
      <c r="F192" s="144" t="s">
        <v>299</v>
      </c>
      <c r="G192" s="145" t="s">
        <v>64</v>
      </c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7"/>
      <c r="Y192" s="148">
        <v>0.25</v>
      </c>
      <c r="Z192" s="149"/>
      <c r="AA192" s="149"/>
      <c r="AB192" s="149"/>
      <c r="AC192" s="149"/>
      <c r="AD192" s="150"/>
      <c r="AE192" s="228">
        <f t="shared" si="24"/>
        <v>0.375</v>
      </c>
      <c r="AF192" s="229"/>
      <c r="AG192" s="229"/>
      <c r="AH192" s="229"/>
      <c r="AI192" s="230"/>
    </row>
    <row r="193" spans="2:35" s="26" customFormat="1" ht="28.8" customHeight="1" outlineLevel="3" x14ac:dyDescent="0.25">
      <c r="B193" s="143" t="s">
        <v>300</v>
      </c>
      <c r="C193" s="144" t="s">
        <v>300</v>
      </c>
      <c r="D193" s="144" t="s">
        <v>300</v>
      </c>
      <c r="E193" s="144" t="s">
        <v>300</v>
      </c>
      <c r="F193" s="144" t="s">
        <v>300</v>
      </c>
      <c r="G193" s="145" t="s">
        <v>65</v>
      </c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7"/>
      <c r="Y193" s="148">
        <v>0.35</v>
      </c>
      <c r="Z193" s="149"/>
      <c r="AA193" s="149"/>
      <c r="AB193" s="149"/>
      <c r="AC193" s="149"/>
      <c r="AD193" s="150"/>
      <c r="AE193" s="228">
        <f t="shared" si="24"/>
        <v>0.52499999999999991</v>
      </c>
      <c r="AF193" s="229"/>
      <c r="AG193" s="229"/>
      <c r="AH193" s="229"/>
      <c r="AI193" s="230"/>
    </row>
    <row r="194" spans="2:35" s="26" customFormat="1" ht="28.8" customHeight="1" outlineLevel="3" x14ac:dyDescent="0.25">
      <c r="B194" s="143" t="s">
        <v>301</v>
      </c>
      <c r="C194" s="144" t="s">
        <v>301</v>
      </c>
      <c r="D194" s="144" t="s">
        <v>301</v>
      </c>
      <c r="E194" s="144" t="s">
        <v>301</v>
      </c>
      <c r="F194" s="144" t="s">
        <v>301</v>
      </c>
      <c r="G194" s="145" t="s">
        <v>66</v>
      </c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7"/>
      <c r="Y194" s="148">
        <v>0.05</v>
      </c>
      <c r="Z194" s="149"/>
      <c r="AA194" s="149"/>
      <c r="AB194" s="149"/>
      <c r="AC194" s="149"/>
      <c r="AD194" s="150"/>
      <c r="AE194" s="228">
        <f t="shared" si="24"/>
        <v>7.5000000000000011E-2</v>
      </c>
      <c r="AF194" s="229"/>
      <c r="AG194" s="229"/>
      <c r="AH194" s="229"/>
      <c r="AI194" s="230"/>
    </row>
    <row r="195" spans="2:35" s="26" customFormat="1" ht="28.8" customHeight="1" outlineLevel="2" x14ac:dyDescent="0.25">
      <c r="B195" s="160" t="s">
        <v>302</v>
      </c>
      <c r="C195" s="161" t="s">
        <v>302</v>
      </c>
      <c r="D195" s="161" t="s">
        <v>302</v>
      </c>
      <c r="E195" s="161" t="s">
        <v>302</v>
      </c>
      <c r="F195" s="161" t="s">
        <v>302</v>
      </c>
      <c r="G195" s="162" t="s">
        <v>60</v>
      </c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4"/>
      <c r="Y195" s="165">
        <v>0.2</v>
      </c>
      <c r="Z195" s="166"/>
      <c r="AA195" s="166"/>
      <c r="AB195" s="166"/>
      <c r="AC195" s="166"/>
      <c r="AD195" s="167"/>
      <c r="AE195" s="171">
        <f>Y195*$AE$97</f>
        <v>2</v>
      </c>
      <c r="AF195" s="172"/>
      <c r="AG195" s="172"/>
      <c r="AH195" s="172"/>
      <c r="AI195" s="173"/>
    </row>
    <row r="196" spans="2:35" s="26" customFormat="1" ht="28.8" customHeight="1" outlineLevel="3" x14ac:dyDescent="0.25">
      <c r="B196" s="143" t="s">
        <v>303</v>
      </c>
      <c r="C196" s="144" t="s">
        <v>303</v>
      </c>
      <c r="D196" s="144" t="s">
        <v>303</v>
      </c>
      <c r="E196" s="144" t="s">
        <v>303</v>
      </c>
      <c r="F196" s="144" t="s">
        <v>303</v>
      </c>
      <c r="G196" s="145" t="s">
        <v>61</v>
      </c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7"/>
      <c r="Y196" s="148">
        <v>0.1</v>
      </c>
      <c r="Z196" s="149"/>
      <c r="AA196" s="149"/>
      <c r="AB196" s="149"/>
      <c r="AC196" s="149"/>
      <c r="AD196" s="150"/>
      <c r="AE196" s="151">
        <f>Y196*$AE$112</f>
        <v>0.2</v>
      </c>
      <c r="AF196" s="152"/>
      <c r="AG196" s="152"/>
      <c r="AH196" s="152"/>
      <c r="AI196" s="153"/>
    </row>
    <row r="197" spans="2:35" s="26" customFormat="1" ht="28.8" customHeight="1" outlineLevel="3" x14ac:dyDescent="0.25">
      <c r="B197" s="143" t="s">
        <v>304</v>
      </c>
      <c r="C197" s="144" t="s">
        <v>304</v>
      </c>
      <c r="D197" s="144" t="s">
        <v>304</v>
      </c>
      <c r="E197" s="144" t="s">
        <v>304</v>
      </c>
      <c r="F197" s="144" t="s">
        <v>304</v>
      </c>
      <c r="G197" s="145" t="s">
        <v>63</v>
      </c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7"/>
      <c r="Y197" s="148">
        <v>0.1</v>
      </c>
      <c r="Z197" s="149"/>
      <c r="AA197" s="149"/>
      <c r="AB197" s="149"/>
      <c r="AC197" s="149"/>
      <c r="AD197" s="150"/>
      <c r="AE197" s="151">
        <f t="shared" ref="AE197:AE201" si="25">Y197*$AE$112</f>
        <v>0.2</v>
      </c>
      <c r="AF197" s="152"/>
      <c r="AG197" s="152"/>
      <c r="AH197" s="152"/>
      <c r="AI197" s="153"/>
    </row>
    <row r="198" spans="2:35" s="26" customFormat="1" ht="28.8" customHeight="1" outlineLevel="3" x14ac:dyDescent="0.25">
      <c r="B198" s="143" t="s">
        <v>305</v>
      </c>
      <c r="C198" s="144" t="s">
        <v>305</v>
      </c>
      <c r="D198" s="144" t="s">
        <v>305</v>
      </c>
      <c r="E198" s="144" t="s">
        <v>305</v>
      </c>
      <c r="F198" s="144" t="s">
        <v>305</v>
      </c>
      <c r="G198" s="145" t="s">
        <v>62</v>
      </c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7"/>
      <c r="Y198" s="148">
        <v>0.15</v>
      </c>
      <c r="Z198" s="149"/>
      <c r="AA198" s="149"/>
      <c r="AB198" s="149"/>
      <c r="AC198" s="149"/>
      <c r="AD198" s="150"/>
      <c r="AE198" s="151">
        <f t="shared" si="25"/>
        <v>0.3</v>
      </c>
      <c r="AF198" s="152"/>
      <c r="AG198" s="152"/>
      <c r="AH198" s="152"/>
      <c r="AI198" s="153"/>
    </row>
    <row r="199" spans="2:35" s="26" customFormat="1" ht="28.8" customHeight="1" outlineLevel="3" x14ac:dyDescent="0.25">
      <c r="B199" s="143" t="s">
        <v>306</v>
      </c>
      <c r="C199" s="144" t="s">
        <v>306</v>
      </c>
      <c r="D199" s="144" t="s">
        <v>306</v>
      </c>
      <c r="E199" s="144" t="s">
        <v>306</v>
      </c>
      <c r="F199" s="144" t="s">
        <v>306</v>
      </c>
      <c r="G199" s="145" t="s">
        <v>64</v>
      </c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7"/>
      <c r="Y199" s="148">
        <v>0.25</v>
      </c>
      <c r="Z199" s="149"/>
      <c r="AA199" s="149"/>
      <c r="AB199" s="149"/>
      <c r="AC199" s="149"/>
      <c r="AD199" s="150"/>
      <c r="AE199" s="151">
        <f t="shared" si="25"/>
        <v>0.5</v>
      </c>
      <c r="AF199" s="152"/>
      <c r="AG199" s="152"/>
      <c r="AH199" s="152"/>
      <c r="AI199" s="153"/>
    </row>
    <row r="200" spans="2:35" s="26" customFormat="1" ht="28.8" customHeight="1" outlineLevel="3" x14ac:dyDescent="0.25">
      <c r="B200" s="143" t="s">
        <v>307</v>
      </c>
      <c r="C200" s="144" t="s">
        <v>307</v>
      </c>
      <c r="D200" s="144" t="s">
        <v>307</v>
      </c>
      <c r="E200" s="144" t="s">
        <v>307</v>
      </c>
      <c r="F200" s="144" t="s">
        <v>307</v>
      </c>
      <c r="G200" s="145" t="s">
        <v>65</v>
      </c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7"/>
      <c r="Y200" s="148">
        <v>0.35</v>
      </c>
      <c r="Z200" s="149"/>
      <c r="AA200" s="149"/>
      <c r="AB200" s="149"/>
      <c r="AC200" s="149"/>
      <c r="AD200" s="150"/>
      <c r="AE200" s="151">
        <f t="shared" si="25"/>
        <v>0.7</v>
      </c>
      <c r="AF200" s="152"/>
      <c r="AG200" s="152"/>
      <c r="AH200" s="152"/>
      <c r="AI200" s="153"/>
    </row>
    <row r="201" spans="2:35" s="26" customFormat="1" ht="28.8" customHeight="1" outlineLevel="3" x14ac:dyDescent="0.25">
      <c r="B201" s="143" t="s">
        <v>308</v>
      </c>
      <c r="C201" s="144" t="s">
        <v>308</v>
      </c>
      <c r="D201" s="144" t="s">
        <v>308</v>
      </c>
      <c r="E201" s="144" t="s">
        <v>308</v>
      </c>
      <c r="F201" s="144" t="s">
        <v>308</v>
      </c>
      <c r="G201" s="145" t="s">
        <v>66</v>
      </c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7"/>
      <c r="Y201" s="148">
        <v>0.05</v>
      </c>
      <c r="Z201" s="149"/>
      <c r="AA201" s="149"/>
      <c r="AB201" s="149"/>
      <c r="AC201" s="149"/>
      <c r="AD201" s="150"/>
      <c r="AE201" s="151">
        <f t="shared" si="25"/>
        <v>0.1</v>
      </c>
      <c r="AF201" s="152"/>
      <c r="AG201" s="152"/>
      <c r="AH201" s="152"/>
      <c r="AI201" s="153"/>
    </row>
    <row r="202" spans="2:35" s="26" customFormat="1" ht="28.8" customHeight="1" outlineLevel="2" x14ac:dyDescent="0.25">
      <c r="B202" s="160" t="s">
        <v>309</v>
      </c>
      <c r="C202" s="161" t="s">
        <v>309</v>
      </c>
      <c r="D202" s="161" t="s">
        <v>309</v>
      </c>
      <c r="E202" s="161" t="s">
        <v>309</v>
      </c>
      <c r="F202" s="161" t="s">
        <v>309</v>
      </c>
      <c r="G202" s="162" t="s">
        <v>67</v>
      </c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4"/>
      <c r="Y202" s="165">
        <v>0.1</v>
      </c>
      <c r="Z202" s="166"/>
      <c r="AA202" s="166"/>
      <c r="AB202" s="166"/>
      <c r="AC202" s="166"/>
      <c r="AD202" s="167"/>
      <c r="AE202" s="171">
        <f>Y202*$AE$97</f>
        <v>1</v>
      </c>
      <c r="AF202" s="172"/>
      <c r="AG202" s="172"/>
      <c r="AH202" s="172"/>
      <c r="AI202" s="173"/>
    </row>
    <row r="203" spans="2:35" s="26" customFormat="1" ht="28.8" customHeight="1" outlineLevel="3" x14ac:dyDescent="0.25">
      <c r="B203" s="143" t="s">
        <v>310</v>
      </c>
      <c r="C203" s="144" t="s">
        <v>310</v>
      </c>
      <c r="D203" s="144" t="s">
        <v>310</v>
      </c>
      <c r="E203" s="144" t="s">
        <v>310</v>
      </c>
      <c r="F203" s="144" t="s">
        <v>310</v>
      </c>
      <c r="G203" s="145" t="s">
        <v>61</v>
      </c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7"/>
      <c r="Y203" s="148">
        <v>0.1</v>
      </c>
      <c r="Z203" s="149"/>
      <c r="AA203" s="149"/>
      <c r="AB203" s="149"/>
      <c r="AC203" s="149"/>
      <c r="AD203" s="150"/>
      <c r="AE203" s="151">
        <f>Y203*$AE$119</f>
        <v>0.1</v>
      </c>
      <c r="AF203" s="152"/>
      <c r="AG203" s="152"/>
      <c r="AH203" s="152"/>
      <c r="AI203" s="153"/>
    </row>
    <row r="204" spans="2:35" s="26" customFormat="1" ht="28.8" customHeight="1" outlineLevel="3" x14ac:dyDescent="0.25">
      <c r="B204" s="143" t="s">
        <v>311</v>
      </c>
      <c r="C204" s="144" t="s">
        <v>311</v>
      </c>
      <c r="D204" s="144" t="s">
        <v>311</v>
      </c>
      <c r="E204" s="144" t="s">
        <v>311</v>
      </c>
      <c r="F204" s="144" t="s">
        <v>311</v>
      </c>
      <c r="G204" s="145" t="s">
        <v>63</v>
      </c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7"/>
      <c r="Y204" s="148">
        <v>0.1</v>
      </c>
      <c r="Z204" s="149"/>
      <c r="AA204" s="149"/>
      <c r="AB204" s="149"/>
      <c r="AC204" s="149"/>
      <c r="AD204" s="150"/>
      <c r="AE204" s="151">
        <f t="shared" ref="AE204:AE208" si="26">Y204*$AE$119</f>
        <v>0.1</v>
      </c>
      <c r="AF204" s="152"/>
      <c r="AG204" s="152"/>
      <c r="AH204" s="152"/>
      <c r="AI204" s="153"/>
    </row>
    <row r="205" spans="2:35" s="26" customFormat="1" ht="28.8" customHeight="1" outlineLevel="3" x14ac:dyDescent="0.25">
      <c r="B205" s="143" t="s">
        <v>312</v>
      </c>
      <c r="C205" s="144" t="s">
        <v>312</v>
      </c>
      <c r="D205" s="144" t="s">
        <v>312</v>
      </c>
      <c r="E205" s="144" t="s">
        <v>312</v>
      </c>
      <c r="F205" s="144" t="s">
        <v>312</v>
      </c>
      <c r="G205" s="145" t="s">
        <v>62</v>
      </c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7"/>
      <c r="Y205" s="148">
        <v>0.15</v>
      </c>
      <c r="Z205" s="149"/>
      <c r="AA205" s="149"/>
      <c r="AB205" s="149"/>
      <c r="AC205" s="149"/>
      <c r="AD205" s="150"/>
      <c r="AE205" s="151">
        <f t="shared" si="26"/>
        <v>0.15</v>
      </c>
      <c r="AF205" s="152"/>
      <c r="AG205" s="152"/>
      <c r="AH205" s="152"/>
      <c r="AI205" s="153"/>
    </row>
    <row r="206" spans="2:35" s="26" customFormat="1" ht="28.8" customHeight="1" outlineLevel="3" x14ac:dyDescent="0.25">
      <c r="B206" s="143" t="s">
        <v>313</v>
      </c>
      <c r="C206" s="144" t="s">
        <v>313</v>
      </c>
      <c r="D206" s="144" t="s">
        <v>313</v>
      </c>
      <c r="E206" s="144" t="s">
        <v>313</v>
      </c>
      <c r="F206" s="144" t="s">
        <v>313</v>
      </c>
      <c r="G206" s="145" t="s">
        <v>64</v>
      </c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7"/>
      <c r="Y206" s="148">
        <v>0.25</v>
      </c>
      <c r="Z206" s="149"/>
      <c r="AA206" s="149"/>
      <c r="AB206" s="149"/>
      <c r="AC206" s="149"/>
      <c r="AD206" s="150"/>
      <c r="AE206" s="151">
        <f t="shared" si="26"/>
        <v>0.25</v>
      </c>
      <c r="AF206" s="152"/>
      <c r="AG206" s="152"/>
      <c r="AH206" s="152"/>
      <c r="AI206" s="153"/>
    </row>
    <row r="207" spans="2:35" s="26" customFormat="1" ht="28.8" customHeight="1" outlineLevel="3" x14ac:dyDescent="0.25">
      <c r="B207" s="143" t="s">
        <v>314</v>
      </c>
      <c r="C207" s="144" t="s">
        <v>314</v>
      </c>
      <c r="D207" s="144" t="s">
        <v>314</v>
      </c>
      <c r="E207" s="144" t="s">
        <v>314</v>
      </c>
      <c r="F207" s="144" t="s">
        <v>314</v>
      </c>
      <c r="G207" s="145" t="s">
        <v>65</v>
      </c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7"/>
      <c r="Y207" s="148">
        <v>0.35</v>
      </c>
      <c r="Z207" s="149"/>
      <c r="AA207" s="149"/>
      <c r="AB207" s="149"/>
      <c r="AC207" s="149"/>
      <c r="AD207" s="150"/>
      <c r="AE207" s="151">
        <f t="shared" si="26"/>
        <v>0.35</v>
      </c>
      <c r="AF207" s="152"/>
      <c r="AG207" s="152"/>
      <c r="AH207" s="152"/>
      <c r="AI207" s="153"/>
    </row>
    <row r="208" spans="2:35" s="26" customFormat="1" ht="28.8" customHeight="1" outlineLevel="3" x14ac:dyDescent="0.25">
      <c r="B208" s="143" t="s">
        <v>315</v>
      </c>
      <c r="C208" s="144" t="s">
        <v>315</v>
      </c>
      <c r="D208" s="144" t="s">
        <v>315</v>
      </c>
      <c r="E208" s="144" t="s">
        <v>315</v>
      </c>
      <c r="F208" s="144" t="s">
        <v>315</v>
      </c>
      <c r="G208" s="145" t="s">
        <v>66</v>
      </c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7"/>
      <c r="Y208" s="148">
        <v>0.05</v>
      </c>
      <c r="Z208" s="149"/>
      <c r="AA208" s="149"/>
      <c r="AB208" s="149"/>
      <c r="AC208" s="149"/>
      <c r="AD208" s="150"/>
      <c r="AE208" s="151">
        <f t="shared" si="26"/>
        <v>0.05</v>
      </c>
      <c r="AF208" s="152"/>
      <c r="AG208" s="152"/>
      <c r="AH208" s="152"/>
      <c r="AI208" s="153"/>
    </row>
    <row r="209" spans="2:35" s="26" customFormat="1" ht="28.8" customHeight="1" outlineLevel="2" x14ac:dyDescent="0.25">
      <c r="B209" s="160" t="s">
        <v>316</v>
      </c>
      <c r="C209" s="161" t="s">
        <v>316</v>
      </c>
      <c r="D209" s="161" t="s">
        <v>316</v>
      </c>
      <c r="E209" s="161" t="s">
        <v>316</v>
      </c>
      <c r="F209" s="161" t="s">
        <v>316</v>
      </c>
      <c r="G209" s="162" t="s">
        <v>89</v>
      </c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4"/>
      <c r="Y209" s="165">
        <v>0.08</v>
      </c>
      <c r="Z209" s="166"/>
      <c r="AA209" s="166"/>
      <c r="AB209" s="166"/>
      <c r="AC209" s="166"/>
      <c r="AD209" s="167"/>
      <c r="AE209" s="171">
        <f>Y209*$AE$97</f>
        <v>0.8</v>
      </c>
      <c r="AF209" s="172"/>
      <c r="AG209" s="172"/>
      <c r="AH209" s="172"/>
      <c r="AI209" s="173"/>
    </row>
    <row r="210" spans="2:35" s="26" customFormat="1" ht="28.8" customHeight="1" outlineLevel="3" x14ac:dyDescent="0.25">
      <c r="B210" s="143" t="s">
        <v>317</v>
      </c>
      <c r="C210" s="144" t="s">
        <v>317</v>
      </c>
      <c r="D210" s="144" t="s">
        <v>317</v>
      </c>
      <c r="E210" s="144" t="s">
        <v>317</v>
      </c>
      <c r="F210" s="144" t="s">
        <v>317</v>
      </c>
      <c r="G210" s="145" t="s">
        <v>68</v>
      </c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7"/>
      <c r="Y210" s="148">
        <v>0.15</v>
      </c>
      <c r="Z210" s="149"/>
      <c r="AA210" s="149"/>
      <c r="AB210" s="149"/>
      <c r="AC210" s="149"/>
      <c r="AD210" s="150"/>
      <c r="AE210" s="151">
        <f>Y210*$AE$126</f>
        <v>0.12</v>
      </c>
      <c r="AF210" s="152"/>
      <c r="AG210" s="152"/>
      <c r="AH210" s="152"/>
      <c r="AI210" s="153"/>
    </row>
    <row r="211" spans="2:35" s="26" customFormat="1" ht="28.8" customHeight="1" outlineLevel="3" x14ac:dyDescent="0.25">
      <c r="B211" s="143" t="s">
        <v>318</v>
      </c>
      <c r="C211" s="144" t="s">
        <v>318</v>
      </c>
      <c r="D211" s="144" t="s">
        <v>318</v>
      </c>
      <c r="E211" s="144" t="s">
        <v>318</v>
      </c>
      <c r="F211" s="144" t="s">
        <v>318</v>
      </c>
      <c r="G211" s="145" t="s">
        <v>69</v>
      </c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7"/>
      <c r="Y211" s="148">
        <v>0.15</v>
      </c>
      <c r="Z211" s="149"/>
      <c r="AA211" s="149"/>
      <c r="AB211" s="149"/>
      <c r="AC211" s="149"/>
      <c r="AD211" s="150"/>
      <c r="AE211" s="151">
        <f t="shared" ref="AE211:AE213" si="27">Y211*$AE$126</f>
        <v>0.12</v>
      </c>
      <c r="AF211" s="152"/>
      <c r="AG211" s="152"/>
      <c r="AH211" s="152"/>
      <c r="AI211" s="153"/>
    </row>
    <row r="212" spans="2:35" s="26" customFormat="1" ht="28.8" customHeight="1" outlineLevel="3" x14ac:dyDescent="0.25">
      <c r="B212" s="143" t="s">
        <v>319</v>
      </c>
      <c r="C212" s="144" t="s">
        <v>319</v>
      </c>
      <c r="D212" s="144" t="s">
        <v>319</v>
      </c>
      <c r="E212" s="144" t="s">
        <v>319</v>
      </c>
      <c r="F212" s="144" t="s">
        <v>319</v>
      </c>
      <c r="G212" s="145" t="s">
        <v>70</v>
      </c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7"/>
      <c r="Y212" s="148">
        <v>0.25</v>
      </c>
      <c r="Z212" s="149"/>
      <c r="AA212" s="149"/>
      <c r="AB212" s="149"/>
      <c r="AC212" s="149"/>
      <c r="AD212" s="150"/>
      <c r="AE212" s="151">
        <f t="shared" si="27"/>
        <v>0.2</v>
      </c>
      <c r="AF212" s="152"/>
      <c r="AG212" s="152"/>
      <c r="AH212" s="152"/>
      <c r="AI212" s="153"/>
    </row>
    <row r="213" spans="2:35" s="26" customFormat="1" ht="28.8" customHeight="1" outlineLevel="3" x14ac:dyDescent="0.25">
      <c r="B213" s="143" t="s">
        <v>320</v>
      </c>
      <c r="C213" s="144" t="s">
        <v>320</v>
      </c>
      <c r="D213" s="144" t="s">
        <v>320</v>
      </c>
      <c r="E213" s="144" t="s">
        <v>320</v>
      </c>
      <c r="F213" s="144" t="s">
        <v>320</v>
      </c>
      <c r="G213" s="145" t="s">
        <v>71</v>
      </c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7"/>
      <c r="Y213" s="148">
        <v>0.45</v>
      </c>
      <c r="Z213" s="149"/>
      <c r="AA213" s="149"/>
      <c r="AB213" s="149"/>
      <c r="AC213" s="149"/>
      <c r="AD213" s="150"/>
      <c r="AE213" s="151">
        <f t="shared" si="27"/>
        <v>0.36000000000000004</v>
      </c>
      <c r="AF213" s="152"/>
      <c r="AG213" s="152"/>
      <c r="AH213" s="152"/>
      <c r="AI213" s="153"/>
    </row>
    <row r="214" spans="2:35" s="26" customFormat="1" ht="28.8" customHeight="1" outlineLevel="2" x14ac:dyDescent="0.25">
      <c r="B214" s="160" t="s">
        <v>321</v>
      </c>
      <c r="C214" s="161" t="s">
        <v>321</v>
      </c>
      <c r="D214" s="161" t="s">
        <v>321</v>
      </c>
      <c r="E214" s="161" t="s">
        <v>321</v>
      </c>
      <c r="F214" s="161" t="s">
        <v>321</v>
      </c>
      <c r="G214" s="162" t="s">
        <v>90</v>
      </c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4"/>
      <c r="Y214" s="165">
        <v>0.12</v>
      </c>
      <c r="Z214" s="166"/>
      <c r="AA214" s="166"/>
      <c r="AB214" s="166"/>
      <c r="AC214" s="166"/>
      <c r="AD214" s="167"/>
      <c r="AE214" s="171">
        <f>Y214*$AE$97</f>
        <v>1.2</v>
      </c>
      <c r="AF214" s="172"/>
      <c r="AG214" s="172"/>
      <c r="AH214" s="172"/>
      <c r="AI214" s="173"/>
    </row>
    <row r="215" spans="2:35" s="26" customFormat="1" ht="28.8" customHeight="1" outlineLevel="3" x14ac:dyDescent="0.25">
      <c r="B215" s="143" t="s">
        <v>322</v>
      </c>
      <c r="C215" s="144" t="s">
        <v>322</v>
      </c>
      <c r="D215" s="144" t="s">
        <v>322</v>
      </c>
      <c r="E215" s="144" t="s">
        <v>322</v>
      </c>
      <c r="F215" s="144" t="s">
        <v>322</v>
      </c>
      <c r="G215" s="145" t="s">
        <v>68</v>
      </c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7"/>
      <c r="Y215" s="148">
        <v>0.05</v>
      </c>
      <c r="Z215" s="149"/>
      <c r="AA215" s="149"/>
      <c r="AB215" s="149"/>
      <c r="AC215" s="149"/>
      <c r="AD215" s="150"/>
      <c r="AE215" s="151">
        <f>Y215*$AE$131</f>
        <v>0.06</v>
      </c>
      <c r="AF215" s="152"/>
      <c r="AG215" s="152"/>
      <c r="AH215" s="152"/>
      <c r="AI215" s="153"/>
    </row>
    <row r="216" spans="2:35" s="26" customFormat="1" ht="28.8" customHeight="1" outlineLevel="3" x14ac:dyDescent="0.25">
      <c r="B216" s="143" t="s">
        <v>323</v>
      </c>
      <c r="C216" s="144" t="s">
        <v>323</v>
      </c>
      <c r="D216" s="144" t="s">
        <v>323</v>
      </c>
      <c r="E216" s="144" t="s">
        <v>323</v>
      </c>
      <c r="F216" s="144" t="s">
        <v>323</v>
      </c>
      <c r="G216" s="145" t="s">
        <v>69</v>
      </c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7"/>
      <c r="Y216" s="148">
        <v>0.05</v>
      </c>
      <c r="Z216" s="149"/>
      <c r="AA216" s="149"/>
      <c r="AB216" s="149"/>
      <c r="AC216" s="149"/>
      <c r="AD216" s="150"/>
      <c r="AE216" s="151">
        <f t="shared" ref="AE216:AE220" si="28">Y216*$AE$131</f>
        <v>0.06</v>
      </c>
      <c r="AF216" s="152"/>
      <c r="AG216" s="152"/>
      <c r="AH216" s="152"/>
      <c r="AI216" s="153"/>
    </row>
    <row r="217" spans="2:35" s="26" customFormat="1" ht="28.8" customHeight="1" outlineLevel="3" x14ac:dyDescent="0.25">
      <c r="B217" s="143" t="s">
        <v>324</v>
      </c>
      <c r="C217" s="144" t="s">
        <v>324</v>
      </c>
      <c r="D217" s="144" t="s">
        <v>324</v>
      </c>
      <c r="E217" s="144" t="s">
        <v>324</v>
      </c>
      <c r="F217" s="144" t="s">
        <v>324</v>
      </c>
      <c r="G217" s="145" t="s">
        <v>70</v>
      </c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7"/>
      <c r="Y217" s="148">
        <v>0.15</v>
      </c>
      <c r="Z217" s="149"/>
      <c r="AA217" s="149"/>
      <c r="AB217" s="149"/>
      <c r="AC217" s="149"/>
      <c r="AD217" s="150"/>
      <c r="AE217" s="151">
        <f t="shared" si="28"/>
        <v>0.18</v>
      </c>
      <c r="AF217" s="152"/>
      <c r="AG217" s="152"/>
      <c r="AH217" s="152"/>
      <c r="AI217" s="153"/>
    </row>
    <row r="218" spans="2:35" s="26" customFormat="1" ht="28.8" customHeight="1" outlineLevel="3" x14ac:dyDescent="0.25">
      <c r="B218" s="143" t="s">
        <v>325</v>
      </c>
      <c r="C218" s="144" t="s">
        <v>325</v>
      </c>
      <c r="D218" s="144" t="s">
        <v>325</v>
      </c>
      <c r="E218" s="144" t="s">
        <v>325</v>
      </c>
      <c r="F218" s="144" t="s">
        <v>325</v>
      </c>
      <c r="G218" s="145" t="s">
        <v>71</v>
      </c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7"/>
      <c r="Y218" s="148">
        <v>0.35</v>
      </c>
      <c r="Z218" s="149"/>
      <c r="AA218" s="149"/>
      <c r="AB218" s="149"/>
      <c r="AC218" s="149"/>
      <c r="AD218" s="150"/>
      <c r="AE218" s="151">
        <f t="shared" si="28"/>
        <v>0.42</v>
      </c>
      <c r="AF218" s="152"/>
      <c r="AG218" s="152"/>
      <c r="AH218" s="152"/>
      <c r="AI218" s="153"/>
    </row>
    <row r="219" spans="2:35" s="26" customFormat="1" ht="28.8" customHeight="1" outlineLevel="3" x14ac:dyDescent="0.25">
      <c r="B219" s="143" t="s">
        <v>326</v>
      </c>
      <c r="C219" s="144" t="s">
        <v>326</v>
      </c>
      <c r="D219" s="144" t="s">
        <v>326</v>
      </c>
      <c r="E219" s="144" t="s">
        <v>326</v>
      </c>
      <c r="F219" s="144" t="s">
        <v>326</v>
      </c>
      <c r="G219" s="145" t="s">
        <v>80</v>
      </c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7"/>
      <c r="Y219" s="148">
        <v>0.1</v>
      </c>
      <c r="Z219" s="149"/>
      <c r="AA219" s="149"/>
      <c r="AB219" s="149"/>
      <c r="AC219" s="149"/>
      <c r="AD219" s="150"/>
      <c r="AE219" s="151">
        <f t="shared" si="28"/>
        <v>0.12</v>
      </c>
      <c r="AF219" s="152"/>
      <c r="AG219" s="152"/>
      <c r="AH219" s="152"/>
      <c r="AI219" s="153"/>
    </row>
    <row r="220" spans="2:35" s="26" customFormat="1" ht="28.8" customHeight="1" outlineLevel="3" x14ac:dyDescent="0.25">
      <c r="B220" s="143" t="s">
        <v>327</v>
      </c>
      <c r="C220" s="144" t="s">
        <v>327</v>
      </c>
      <c r="D220" s="144" t="s">
        <v>327</v>
      </c>
      <c r="E220" s="144" t="s">
        <v>327</v>
      </c>
      <c r="F220" s="144" t="s">
        <v>327</v>
      </c>
      <c r="G220" s="145" t="s">
        <v>81</v>
      </c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7"/>
      <c r="Y220" s="148">
        <v>0.3</v>
      </c>
      <c r="Z220" s="149"/>
      <c r="AA220" s="149"/>
      <c r="AB220" s="149"/>
      <c r="AC220" s="149"/>
      <c r="AD220" s="150"/>
      <c r="AE220" s="151">
        <f t="shared" si="28"/>
        <v>0.36</v>
      </c>
      <c r="AF220" s="152"/>
      <c r="AG220" s="152"/>
      <c r="AH220" s="152"/>
      <c r="AI220" s="153"/>
    </row>
    <row r="221" spans="2:35" s="32" customFormat="1" ht="28.8" customHeight="1" outlineLevel="1" x14ac:dyDescent="0.25">
      <c r="B221" s="243" t="s">
        <v>328</v>
      </c>
      <c r="C221" s="244" t="s">
        <v>328</v>
      </c>
      <c r="D221" s="244" t="s">
        <v>328</v>
      </c>
      <c r="E221" s="244" t="s">
        <v>328</v>
      </c>
      <c r="F221" s="244" t="s">
        <v>328</v>
      </c>
      <c r="G221" s="154" t="s">
        <v>72</v>
      </c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6"/>
      <c r="Y221" s="140">
        <v>0.5</v>
      </c>
      <c r="Z221" s="141"/>
      <c r="AA221" s="141"/>
      <c r="AB221" s="141"/>
      <c r="AC221" s="141"/>
      <c r="AD221" s="142"/>
      <c r="AE221" s="137">
        <f>Y221*$AE$96</f>
        <v>12.5</v>
      </c>
      <c r="AF221" s="138"/>
      <c r="AG221" s="138"/>
      <c r="AH221" s="138"/>
      <c r="AI221" s="139"/>
    </row>
    <row r="222" spans="2:35" s="26" customFormat="1" ht="28.8" customHeight="1" outlineLevel="2" x14ac:dyDescent="0.25">
      <c r="B222" s="160" t="s">
        <v>329</v>
      </c>
      <c r="C222" s="161" t="s">
        <v>329</v>
      </c>
      <c r="D222" s="161" t="s">
        <v>329</v>
      </c>
      <c r="E222" s="161" t="s">
        <v>329</v>
      </c>
      <c r="F222" s="161" t="s">
        <v>329</v>
      </c>
      <c r="G222" s="162" t="s">
        <v>57</v>
      </c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4"/>
      <c r="Y222" s="165">
        <v>0.4</v>
      </c>
      <c r="Z222" s="166"/>
      <c r="AA222" s="166"/>
      <c r="AB222" s="166"/>
      <c r="AC222" s="166"/>
      <c r="AD222" s="167"/>
      <c r="AE222" s="171">
        <f>Y222*$AE$138</f>
        <v>5</v>
      </c>
      <c r="AF222" s="172"/>
      <c r="AG222" s="172"/>
      <c r="AH222" s="172"/>
      <c r="AI222" s="173"/>
    </row>
    <row r="223" spans="2:35" s="26" customFormat="1" ht="28.8" customHeight="1" outlineLevel="3" x14ac:dyDescent="0.25">
      <c r="B223" s="143" t="s">
        <v>330</v>
      </c>
      <c r="C223" s="144" t="s">
        <v>330</v>
      </c>
      <c r="D223" s="144" t="s">
        <v>330</v>
      </c>
      <c r="E223" s="144" t="s">
        <v>330</v>
      </c>
      <c r="F223" s="144" t="s">
        <v>330</v>
      </c>
      <c r="G223" s="145" t="s">
        <v>73</v>
      </c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7"/>
      <c r="Y223" s="148">
        <v>0.12</v>
      </c>
      <c r="Z223" s="149"/>
      <c r="AA223" s="149"/>
      <c r="AB223" s="149"/>
      <c r="AC223" s="149"/>
      <c r="AD223" s="150"/>
      <c r="AE223" s="151">
        <f>Y223*$AE$139</f>
        <v>0.6</v>
      </c>
      <c r="AF223" s="152"/>
      <c r="AG223" s="152"/>
      <c r="AH223" s="152"/>
      <c r="AI223" s="153"/>
    </row>
    <row r="224" spans="2:35" s="26" customFormat="1" ht="28.8" customHeight="1" outlineLevel="3" x14ac:dyDescent="0.25">
      <c r="B224" s="143" t="s">
        <v>331</v>
      </c>
      <c r="C224" s="144" t="s">
        <v>331</v>
      </c>
      <c r="D224" s="144" t="s">
        <v>331</v>
      </c>
      <c r="E224" s="144" t="s">
        <v>331</v>
      </c>
      <c r="F224" s="144" t="s">
        <v>331</v>
      </c>
      <c r="G224" s="145" t="s">
        <v>74</v>
      </c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7"/>
      <c r="Y224" s="148">
        <v>0.27</v>
      </c>
      <c r="Z224" s="149"/>
      <c r="AA224" s="149"/>
      <c r="AB224" s="149"/>
      <c r="AC224" s="149"/>
      <c r="AD224" s="150"/>
      <c r="AE224" s="151">
        <f t="shared" ref="AE224:AE235" si="29">Y224*$AE$139</f>
        <v>1.35</v>
      </c>
      <c r="AF224" s="152"/>
      <c r="AG224" s="152"/>
      <c r="AH224" s="152"/>
      <c r="AI224" s="153"/>
    </row>
    <row r="225" spans="2:35" s="26" customFormat="1" ht="28.8" customHeight="1" outlineLevel="3" x14ac:dyDescent="0.25">
      <c r="B225" s="143" t="s">
        <v>332</v>
      </c>
      <c r="C225" s="144" t="s">
        <v>332</v>
      </c>
      <c r="D225" s="144" t="s">
        <v>332</v>
      </c>
      <c r="E225" s="144" t="s">
        <v>332</v>
      </c>
      <c r="F225" s="144" t="s">
        <v>332</v>
      </c>
      <c r="G225" s="145" t="s">
        <v>75</v>
      </c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7"/>
      <c r="Y225" s="148">
        <v>0.05</v>
      </c>
      <c r="Z225" s="149"/>
      <c r="AA225" s="149"/>
      <c r="AB225" s="149"/>
      <c r="AC225" s="149"/>
      <c r="AD225" s="150"/>
      <c r="AE225" s="151">
        <f t="shared" si="29"/>
        <v>0.25</v>
      </c>
      <c r="AF225" s="152"/>
      <c r="AG225" s="152"/>
      <c r="AH225" s="152"/>
      <c r="AI225" s="153"/>
    </row>
    <row r="226" spans="2:35" s="26" customFormat="1" ht="28.8" customHeight="1" outlineLevel="3" x14ac:dyDescent="0.25">
      <c r="B226" s="143" t="s">
        <v>333</v>
      </c>
      <c r="C226" s="144" t="s">
        <v>333</v>
      </c>
      <c r="D226" s="144" t="s">
        <v>333</v>
      </c>
      <c r="E226" s="144" t="s">
        <v>333</v>
      </c>
      <c r="F226" s="144" t="s">
        <v>333</v>
      </c>
      <c r="G226" s="145" t="s">
        <v>76</v>
      </c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7"/>
      <c r="Y226" s="148">
        <v>0.05</v>
      </c>
      <c r="Z226" s="149"/>
      <c r="AA226" s="149"/>
      <c r="AB226" s="149"/>
      <c r="AC226" s="149"/>
      <c r="AD226" s="150"/>
      <c r="AE226" s="151">
        <f t="shared" si="29"/>
        <v>0.25</v>
      </c>
      <c r="AF226" s="152"/>
      <c r="AG226" s="152"/>
      <c r="AH226" s="152"/>
      <c r="AI226" s="153"/>
    </row>
    <row r="227" spans="2:35" s="26" customFormat="1" ht="28.8" customHeight="1" outlineLevel="3" x14ac:dyDescent="0.25">
      <c r="B227" s="143" t="s">
        <v>334</v>
      </c>
      <c r="C227" s="144" t="s">
        <v>334</v>
      </c>
      <c r="D227" s="144" t="s">
        <v>334</v>
      </c>
      <c r="E227" s="144" t="s">
        <v>334</v>
      </c>
      <c r="F227" s="144" t="s">
        <v>334</v>
      </c>
      <c r="G227" s="145" t="s">
        <v>77</v>
      </c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7"/>
      <c r="Y227" s="148">
        <v>0.1</v>
      </c>
      <c r="Z227" s="149"/>
      <c r="AA227" s="149"/>
      <c r="AB227" s="149"/>
      <c r="AC227" s="149"/>
      <c r="AD227" s="150"/>
      <c r="AE227" s="151">
        <f t="shared" si="29"/>
        <v>0.5</v>
      </c>
      <c r="AF227" s="152"/>
      <c r="AG227" s="152"/>
      <c r="AH227" s="152"/>
      <c r="AI227" s="153"/>
    </row>
    <row r="228" spans="2:35" s="26" customFormat="1" ht="28.8" customHeight="1" outlineLevel="3" x14ac:dyDescent="0.25">
      <c r="B228" s="143" t="s">
        <v>335</v>
      </c>
      <c r="C228" s="144" t="s">
        <v>335</v>
      </c>
      <c r="D228" s="144" t="s">
        <v>335</v>
      </c>
      <c r="E228" s="144" t="s">
        <v>335</v>
      </c>
      <c r="F228" s="144" t="s">
        <v>335</v>
      </c>
      <c r="G228" s="145" t="s">
        <v>78</v>
      </c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7"/>
      <c r="Y228" s="148">
        <v>0.03</v>
      </c>
      <c r="Z228" s="149"/>
      <c r="AA228" s="149"/>
      <c r="AB228" s="149"/>
      <c r="AC228" s="149"/>
      <c r="AD228" s="150"/>
      <c r="AE228" s="151">
        <f t="shared" si="29"/>
        <v>0.15</v>
      </c>
      <c r="AF228" s="152"/>
      <c r="AG228" s="152"/>
      <c r="AH228" s="152"/>
      <c r="AI228" s="153"/>
    </row>
    <row r="229" spans="2:35" s="26" customFormat="1" ht="28.8" customHeight="1" outlineLevel="3" x14ac:dyDescent="0.25">
      <c r="B229" s="143" t="s">
        <v>336</v>
      </c>
      <c r="C229" s="144" t="s">
        <v>336</v>
      </c>
      <c r="D229" s="144" t="s">
        <v>336</v>
      </c>
      <c r="E229" s="144" t="s">
        <v>336</v>
      </c>
      <c r="F229" s="144" t="s">
        <v>336</v>
      </c>
      <c r="G229" s="145" t="s">
        <v>79</v>
      </c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7"/>
      <c r="Y229" s="148">
        <v>7.0000000000000007E-2</v>
      </c>
      <c r="Z229" s="149"/>
      <c r="AA229" s="149"/>
      <c r="AB229" s="149"/>
      <c r="AC229" s="149"/>
      <c r="AD229" s="150"/>
      <c r="AE229" s="151">
        <f t="shared" si="29"/>
        <v>0.35000000000000003</v>
      </c>
      <c r="AF229" s="152"/>
      <c r="AG229" s="152"/>
      <c r="AH229" s="152"/>
      <c r="AI229" s="153"/>
    </row>
    <row r="230" spans="2:35" s="26" customFormat="1" ht="28.8" customHeight="1" outlineLevel="3" x14ac:dyDescent="0.25">
      <c r="B230" s="143" t="s">
        <v>337</v>
      </c>
      <c r="C230" s="144" t="s">
        <v>337</v>
      </c>
      <c r="D230" s="144" t="s">
        <v>337</v>
      </c>
      <c r="E230" s="144" t="s">
        <v>337</v>
      </c>
      <c r="F230" s="144" t="s">
        <v>337</v>
      </c>
      <c r="G230" s="145" t="s">
        <v>83</v>
      </c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7"/>
      <c r="Y230" s="148">
        <v>0.03</v>
      </c>
      <c r="Z230" s="149"/>
      <c r="AA230" s="149"/>
      <c r="AB230" s="149"/>
      <c r="AC230" s="149"/>
      <c r="AD230" s="150"/>
      <c r="AE230" s="151">
        <f t="shared" si="29"/>
        <v>0.15</v>
      </c>
      <c r="AF230" s="152"/>
      <c r="AG230" s="152"/>
      <c r="AH230" s="152"/>
      <c r="AI230" s="153"/>
    </row>
    <row r="231" spans="2:35" s="26" customFormat="1" ht="28.8" customHeight="1" outlineLevel="3" x14ac:dyDescent="0.25">
      <c r="B231" s="143" t="s">
        <v>338</v>
      </c>
      <c r="C231" s="144" t="s">
        <v>338</v>
      </c>
      <c r="D231" s="144" t="s">
        <v>338</v>
      </c>
      <c r="E231" s="144" t="s">
        <v>338</v>
      </c>
      <c r="F231" s="144" t="s">
        <v>338</v>
      </c>
      <c r="G231" s="145" t="s">
        <v>84</v>
      </c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7"/>
      <c r="Y231" s="148">
        <v>7.0000000000000007E-2</v>
      </c>
      <c r="Z231" s="149"/>
      <c r="AA231" s="149"/>
      <c r="AB231" s="149"/>
      <c r="AC231" s="149"/>
      <c r="AD231" s="150"/>
      <c r="AE231" s="151">
        <f t="shared" si="29"/>
        <v>0.35000000000000003</v>
      </c>
      <c r="AF231" s="152"/>
      <c r="AG231" s="152"/>
      <c r="AH231" s="152"/>
      <c r="AI231" s="153"/>
    </row>
    <row r="232" spans="2:35" s="26" customFormat="1" ht="28.8" customHeight="1" outlineLevel="3" x14ac:dyDescent="0.25">
      <c r="B232" s="143" t="s">
        <v>339</v>
      </c>
      <c r="C232" s="144" t="s">
        <v>339</v>
      </c>
      <c r="D232" s="144" t="s">
        <v>339</v>
      </c>
      <c r="E232" s="144" t="s">
        <v>339</v>
      </c>
      <c r="F232" s="144" t="s">
        <v>339</v>
      </c>
      <c r="G232" s="145" t="s">
        <v>85</v>
      </c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7"/>
      <c r="Y232" s="148">
        <v>0.03</v>
      </c>
      <c r="Z232" s="149"/>
      <c r="AA232" s="149"/>
      <c r="AB232" s="149"/>
      <c r="AC232" s="149"/>
      <c r="AD232" s="150"/>
      <c r="AE232" s="151">
        <f t="shared" si="29"/>
        <v>0.15</v>
      </c>
      <c r="AF232" s="152"/>
      <c r="AG232" s="152"/>
      <c r="AH232" s="152"/>
      <c r="AI232" s="153"/>
    </row>
    <row r="233" spans="2:35" s="26" customFormat="1" ht="28.8" customHeight="1" outlineLevel="3" x14ac:dyDescent="0.25">
      <c r="B233" s="143" t="s">
        <v>340</v>
      </c>
      <c r="C233" s="144" t="s">
        <v>340</v>
      </c>
      <c r="D233" s="144" t="s">
        <v>340</v>
      </c>
      <c r="E233" s="144" t="s">
        <v>340</v>
      </c>
      <c r="F233" s="144" t="s">
        <v>340</v>
      </c>
      <c r="G233" s="145" t="s">
        <v>86</v>
      </c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7"/>
      <c r="Y233" s="148">
        <v>0.08</v>
      </c>
      <c r="Z233" s="149"/>
      <c r="AA233" s="149"/>
      <c r="AB233" s="149"/>
      <c r="AC233" s="149"/>
      <c r="AD233" s="150"/>
      <c r="AE233" s="151">
        <f t="shared" si="29"/>
        <v>0.4</v>
      </c>
      <c r="AF233" s="152"/>
      <c r="AG233" s="152"/>
      <c r="AH233" s="152"/>
      <c r="AI233" s="153"/>
    </row>
    <row r="234" spans="2:35" s="26" customFormat="1" ht="28.8" customHeight="1" outlineLevel="3" x14ac:dyDescent="0.25">
      <c r="B234" s="143" t="s">
        <v>341</v>
      </c>
      <c r="C234" s="144" t="s">
        <v>341</v>
      </c>
      <c r="D234" s="144" t="s">
        <v>341</v>
      </c>
      <c r="E234" s="144" t="s">
        <v>341</v>
      </c>
      <c r="F234" s="144" t="s">
        <v>341</v>
      </c>
      <c r="G234" s="145" t="s">
        <v>87</v>
      </c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7"/>
      <c r="Y234" s="148">
        <v>0.03</v>
      </c>
      <c r="Z234" s="149"/>
      <c r="AA234" s="149"/>
      <c r="AB234" s="149"/>
      <c r="AC234" s="149"/>
      <c r="AD234" s="150"/>
      <c r="AE234" s="151">
        <f t="shared" si="29"/>
        <v>0.15</v>
      </c>
      <c r="AF234" s="152"/>
      <c r="AG234" s="152"/>
      <c r="AH234" s="152"/>
      <c r="AI234" s="153"/>
    </row>
    <row r="235" spans="2:35" s="26" customFormat="1" ht="28.8" customHeight="1" outlineLevel="3" x14ac:dyDescent="0.25">
      <c r="B235" s="143" t="s">
        <v>342</v>
      </c>
      <c r="C235" s="144" t="s">
        <v>342</v>
      </c>
      <c r="D235" s="144" t="s">
        <v>342</v>
      </c>
      <c r="E235" s="144" t="s">
        <v>342</v>
      </c>
      <c r="F235" s="144" t="s">
        <v>342</v>
      </c>
      <c r="G235" s="145" t="s">
        <v>88</v>
      </c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7"/>
      <c r="Y235" s="148">
        <v>7.0000000000000007E-2</v>
      </c>
      <c r="Z235" s="149"/>
      <c r="AA235" s="149"/>
      <c r="AB235" s="149"/>
      <c r="AC235" s="149"/>
      <c r="AD235" s="150"/>
      <c r="AE235" s="151">
        <f t="shared" si="29"/>
        <v>0.35000000000000003</v>
      </c>
      <c r="AF235" s="152"/>
      <c r="AG235" s="152"/>
      <c r="AH235" s="152"/>
      <c r="AI235" s="153"/>
    </row>
    <row r="236" spans="2:35" s="26" customFormat="1" ht="28.8" customHeight="1" outlineLevel="2" x14ac:dyDescent="0.25">
      <c r="B236" s="160" t="s">
        <v>343</v>
      </c>
      <c r="C236" s="161" t="s">
        <v>343</v>
      </c>
      <c r="D236" s="161" t="s">
        <v>343</v>
      </c>
      <c r="E236" s="161" t="s">
        <v>343</v>
      </c>
      <c r="F236" s="161" t="s">
        <v>343</v>
      </c>
      <c r="G236" s="162" t="s">
        <v>58</v>
      </c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4"/>
      <c r="Y236" s="165">
        <v>0.15</v>
      </c>
      <c r="Z236" s="166"/>
      <c r="AA236" s="166"/>
      <c r="AB236" s="166"/>
      <c r="AC236" s="166"/>
      <c r="AD236" s="167"/>
      <c r="AE236" s="168">
        <f>Y236*$AE$138</f>
        <v>1.875</v>
      </c>
      <c r="AF236" s="169"/>
      <c r="AG236" s="169"/>
      <c r="AH236" s="169"/>
      <c r="AI236" s="170"/>
    </row>
    <row r="237" spans="2:35" s="26" customFormat="1" ht="28.8" customHeight="1" outlineLevel="3" x14ac:dyDescent="0.25">
      <c r="B237" s="143" t="s">
        <v>344</v>
      </c>
      <c r="C237" s="144" t="s">
        <v>344</v>
      </c>
      <c r="D237" s="144" t="s">
        <v>344</v>
      </c>
      <c r="E237" s="144" t="s">
        <v>344</v>
      </c>
      <c r="F237" s="144" t="s">
        <v>344</v>
      </c>
      <c r="G237" s="145" t="s">
        <v>91</v>
      </c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7"/>
      <c r="Y237" s="148">
        <v>0.1</v>
      </c>
      <c r="Z237" s="149"/>
      <c r="AA237" s="149"/>
      <c r="AB237" s="149"/>
      <c r="AC237" s="149"/>
      <c r="AD237" s="150"/>
      <c r="AE237" s="157">
        <f>Y237*$AE$153</f>
        <v>0.1875</v>
      </c>
      <c r="AF237" s="158"/>
      <c r="AG237" s="158"/>
      <c r="AH237" s="158"/>
      <c r="AI237" s="159"/>
    </row>
    <row r="238" spans="2:35" s="26" customFormat="1" ht="28.8" customHeight="1" outlineLevel="3" x14ac:dyDescent="0.25">
      <c r="B238" s="143" t="s">
        <v>345</v>
      </c>
      <c r="C238" s="144" t="s">
        <v>345</v>
      </c>
      <c r="D238" s="144" t="s">
        <v>345</v>
      </c>
      <c r="E238" s="144" t="s">
        <v>345</v>
      </c>
      <c r="F238" s="144" t="s">
        <v>345</v>
      </c>
      <c r="G238" s="145" t="s">
        <v>92</v>
      </c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7"/>
      <c r="Y238" s="148">
        <v>0.2</v>
      </c>
      <c r="Z238" s="149"/>
      <c r="AA238" s="149"/>
      <c r="AB238" s="149"/>
      <c r="AC238" s="149"/>
      <c r="AD238" s="150"/>
      <c r="AE238" s="157">
        <f t="shared" ref="AE238:AE243" si="30">Y238*$AE$153</f>
        <v>0.375</v>
      </c>
      <c r="AF238" s="158"/>
      <c r="AG238" s="158"/>
      <c r="AH238" s="158"/>
      <c r="AI238" s="159"/>
    </row>
    <row r="239" spans="2:35" s="26" customFormat="1" ht="28.8" customHeight="1" outlineLevel="3" x14ac:dyDescent="0.25">
      <c r="B239" s="143" t="s">
        <v>346</v>
      </c>
      <c r="C239" s="144" t="s">
        <v>346</v>
      </c>
      <c r="D239" s="144" t="s">
        <v>346</v>
      </c>
      <c r="E239" s="144" t="s">
        <v>346</v>
      </c>
      <c r="F239" s="144" t="s">
        <v>346</v>
      </c>
      <c r="G239" s="145" t="s">
        <v>93</v>
      </c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7"/>
      <c r="Y239" s="148">
        <v>0.1</v>
      </c>
      <c r="Z239" s="149"/>
      <c r="AA239" s="149"/>
      <c r="AB239" s="149"/>
      <c r="AC239" s="149"/>
      <c r="AD239" s="150"/>
      <c r="AE239" s="157">
        <f t="shared" si="30"/>
        <v>0.1875</v>
      </c>
      <c r="AF239" s="158"/>
      <c r="AG239" s="158"/>
      <c r="AH239" s="158"/>
      <c r="AI239" s="159"/>
    </row>
    <row r="240" spans="2:35" s="26" customFormat="1" ht="28.8" customHeight="1" outlineLevel="3" x14ac:dyDescent="0.25">
      <c r="B240" s="143" t="s">
        <v>347</v>
      </c>
      <c r="C240" s="144" t="s">
        <v>347</v>
      </c>
      <c r="D240" s="144" t="s">
        <v>347</v>
      </c>
      <c r="E240" s="144" t="s">
        <v>347</v>
      </c>
      <c r="F240" s="144" t="s">
        <v>347</v>
      </c>
      <c r="G240" s="145" t="s">
        <v>94</v>
      </c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7"/>
      <c r="Y240" s="148">
        <v>0.2</v>
      </c>
      <c r="Z240" s="149"/>
      <c r="AA240" s="149"/>
      <c r="AB240" s="149"/>
      <c r="AC240" s="149"/>
      <c r="AD240" s="150"/>
      <c r="AE240" s="157">
        <f t="shared" si="30"/>
        <v>0.375</v>
      </c>
      <c r="AF240" s="158"/>
      <c r="AG240" s="158"/>
      <c r="AH240" s="158"/>
      <c r="AI240" s="159"/>
    </row>
    <row r="241" spans="2:35" s="26" customFormat="1" ht="28.8" customHeight="1" outlineLevel="3" x14ac:dyDescent="0.25">
      <c r="B241" s="143" t="s">
        <v>348</v>
      </c>
      <c r="C241" s="144" t="s">
        <v>348</v>
      </c>
      <c r="D241" s="144" t="s">
        <v>348</v>
      </c>
      <c r="E241" s="144" t="s">
        <v>348</v>
      </c>
      <c r="F241" s="144" t="s">
        <v>348</v>
      </c>
      <c r="G241" s="145" t="s">
        <v>75</v>
      </c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7"/>
      <c r="Y241" s="148">
        <v>0.1</v>
      </c>
      <c r="Z241" s="149"/>
      <c r="AA241" s="149"/>
      <c r="AB241" s="149"/>
      <c r="AC241" s="149"/>
      <c r="AD241" s="150"/>
      <c r="AE241" s="157">
        <f t="shared" si="30"/>
        <v>0.1875</v>
      </c>
      <c r="AF241" s="158"/>
      <c r="AG241" s="158"/>
      <c r="AH241" s="158"/>
      <c r="AI241" s="159"/>
    </row>
    <row r="242" spans="2:35" s="26" customFormat="1" ht="28.8" customHeight="1" outlineLevel="3" x14ac:dyDescent="0.25">
      <c r="B242" s="143" t="s">
        <v>349</v>
      </c>
      <c r="C242" s="144" t="s">
        <v>349</v>
      </c>
      <c r="D242" s="144" t="s">
        <v>349</v>
      </c>
      <c r="E242" s="144" t="s">
        <v>349</v>
      </c>
      <c r="F242" s="144" t="s">
        <v>349</v>
      </c>
      <c r="G242" s="145" t="s">
        <v>95</v>
      </c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7"/>
      <c r="Y242" s="148">
        <v>0.1</v>
      </c>
      <c r="Z242" s="149"/>
      <c r="AA242" s="149"/>
      <c r="AB242" s="149"/>
      <c r="AC242" s="149"/>
      <c r="AD242" s="150"/>
      <c r="AE242" s="157">
        <f t="shared" si="30"/>
        <v>0.1875</v>
      </c>
      <c r="AF242" s="158"/>
      <c r="AG242" s="158"/>
      <c r="AH242" s="158"/>
      <c r="AI242" s="159"/>
    </row>
    <row r="243" spans="2:35" s="26" customFormat="1" ht="28.8" customHeight="1" outlineLevel="3" x14ac:dyDescent="0.25">
      <c r="B243" s="143" t="s">
        <v>350</v>
      </c>
      <c r="C243" s="144" t="s">
        <v>350</v>
      </c>
      <c r="D243" s="144" t="s">
        <v>350</v>
      </c>
      <c r="E243" s="144" t="s">
        <v>350</v>
      </c>
      <c r="F243" s="144" t="s">
        <v>350</v>
      </c>
      <c r="G243" s="145" t="s">
        <v>96</v>
      </c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7"/>
      <c r="Y243" s="148">
        <v>0.2</v>
      </c>
      <c r="Z243" s="149"/>
      <c r="AA243" s="149"/>
      <c r="AB243" s="149"/>
      <c r="AC243" s="149"/>
      <c r="AD243" s="150"/>
      <c r="AE243" s="157">
        <f t="shared" si="30"/>
        <v>0.375</v>
      </c>
      <c r="AF243" s="158"/>
      <c r="AG243" s="158"/>
      <c r="AH243" s="158"/>
      <c r="AI243" s="159"/>
    </row>
    <row r="244" spans="2:35" s="26" customFormat="1" ht="28.8" customHeight="1" outlineLevel="2" x14ac:dyDescent="0.25">
      <c r="B244" s="160" t="s">
        <v>351</v>
      </c>
      <c r="C244" s="161" t="s">
        <v>351</v>
      </c>
      <c r="D244" s="161" t="s">
        <v>351</v>
      </c>
      <c r="E244" s="161" t="s">
        <v>351</v>
      </c>
      <c r="F244" s="161" t="s">
        <v>351</v>
      </c>
      <c r="G244" s="162" t="s">
        <v>97</v>
      </c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4"/>
      <c r="Y244" s="165">
        <v>0.45</v>
      </c>
      <c r="Z244" s="166"/>
      <c r="AA244" s="166"/>
      <c r="AB244" s="166"/>
      <c r="AC244" s="166"/>
      <c r="AD244" s="167"/>
      <c r="AE244" s="168">
        <f>Y244*$AE$138</f>
        <v>5.625</v>
      </c>
      <c r="AF244" s="169"/>
      <c r="AG244" s="169"/>
      <c r="AH244" s="169"/>
      <c r="AI244" s="170"/>
    </row>
    <row r="245" spans="2:35" s="26" customFormat="1" ht="28.8" customHeight="1" outlineLevel="2" x14ac:dyDescent="0.25">
      <c r="B245" s="143" t="s">
        <v>352</v>
      </c>
      <c r="C245" s="144" t="s">
        <v>352</v>
      </c>
      <c r="D245" s="144" t="s">
        <v>352</v>
      </c>
      <c r="E245" s="144" t="s">
        <v>352</v>
      </c>
      <c r="F245" s="144" t="s">
        <v>352</v>
      </c>
      <c r="G245" s="145" t="s">
        <v>98</v>
      </c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7"/>
      <c r="Y245" s="148">
        <v>0.15</v>
      </c>
      <c r="Z245" s="149"/>
      <c r="AA245" s="149"/>
      <c r="AB245" s="149"/>
      <c r="AC245" s="149"/>
      <c r="AD245" s="150"/>
      <c r="AE245" s="157">
        <f>Y245*$AE$161</f>
        <v>0.84375</v>
      </c>
      <c r="AF245" s="158"/>
      <c r="AG245" s="158"/>
      <c r="AH245" s="158"/>
      <c r="AI245" s="159"/>
    </row>
    <row r="246" spans="2:35" s="26" customFormat="1" ht="28.8" customHeight="1" outlineLevel="2" x14ac:dyDescent="0.25">
      <c r="B246" s="143" t="s">
        <v>353</v>
      </c>
      <c r="C246" s="144" t="s">
        <v>353</v>
      </c>
      <c r="D246" s="144" t="s">
        <v>353</v>
      </c>
      <c r="E246" s="144" t="s">
        <v>353</v>
      </c>
      <c r="F246" s="144" t="s">
        <v>353</v>
      </c>
      <c r="G246" s="145" t="s">
        <v>99</v>
      </c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7"/>
      <c r="Y246" s="148">
        <v>0.1</v>
      </c>
      <c r="Z246" s="149"/>
      <c r="AA246" s="149"/>
      <c r="AB246" s="149"/>
      <c r="AC246" s="149"/>
      <c r="AD246" s="150"/>
      <c r="AE246" s="157">
        <f t="shared" ref="AE246:AE256" si="31">Y246*$AE$161</f>
        <v>0.5625</v>
      </c>
      <c r="AF246" s="158"/>
      <c r="AG246" s="158"/>
      <c r="AH246" s="158"/>
      <c r="AI246" s="159"/>
    </row>
    <row r="247" spans="2:35" s="26" customFormat="1" ht="28.8" customHeight="1" outlineLevel="2" x14ac:dyDescent="0.25">
      <c r="B247" s="143" t="s">
        <v>354</v>
      </c>
      <c r="C247" s="144" t="s">
        <v>354</v>
      </c>
      <c r="D247" s="144" t="s">
        <v>354</v>
      </c>
      <c r="E247" s="144" t="s">
        <v>354</v>
      </c>
      <c r="F247" s="144" t="s">
        <v>354</v>
      </c>
      <c r="G247" s="145" t="s">
        <v>100</v>
      </c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7"/>
      <c r="Y247" s="148">
        <v>0.3</v>
      </c>
      <c r="Z247" s="149"/>
      <c r="AA247" s="149"/>
      <c r="AB247" s="149"/>
      <c r="AC247" s="149"/>
      <c r="AD247" s="150"/>
      <c r="AE247" s="157">
        <f t="shared" si="31"/>
        <v>1.6875</v>
      </c>
      <c r="AF247" s="158"/>
      <c r="AG247" s="158"/>
      <c r="AH247" s="158"/>
      <c r="AI247" s="159"/>
    </row>
    <row r="248" spans="2:35" s="26" customFormat="1" ht="28.8" customHeight="1" outlineLevel="2" x14ac:dyDescent="0.25">
      <c r="B248" s="143" t="s">
        <v>355</v>
      </c>
      <c r="C248" s="144" t="s">
        <v>355</v>
      </c>
      <c r="D248" s="144" t="s">
        <v>355</v>
      </c>
      <c r="E248" s="144" t="s">
        <v>355</v>
      </c>
      <c r="F248" s="144" t="s">
        <v>355</v>
      </c>
      <c r="G248" s="145" t="s">
        <v>101</v>
      </c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7"/>
      <c r="Y248" s="148">
        <v>0.05</v>
      </c>
      <c r="Z248" s="149"/>
      <c r="AA248" s="149"/>
      <c r="AB248" s="149"/>
      <c r="AC248" s="149"/>
      <c r="AD248" s="150"/>
      <c r="AE248" s="157">
        <f t="shared" si="31"/>
        <v>0.28125</v>
      </c>
      <c r="AF248" s="158"/>
      <c r="AG248" s="158"/>
      <c r="AH248" s="158"/>
      <c r="AI248" s="159"/>
    </row>
    <row r="249" spans="2:35" s="26" customFormat="1" ht="28.8" customHeight="1" outlineLevel="2" x14ac:dyDescent="0.25">
      <c r="B249" s="143" t="s">
        <v>356</v>
      </c>
      <c r="C249" s="144" t="s">
        <v>356</v>
      </c>
      <c r="D249" s="144" t="s">
        <v>356</v>
      </c>
      <c r="E249" s="144" t="s">
        <v>356</v>
      </c>
      <c r="F249" s="144" t="s">
        <v>356</v>
      </c>
      <c r="G249" s="145" t="s">
        <v>102</v>
      </c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7"/>
      <c r="Y249" s="148">
        <v>0.02</v>
      </c>
      <c r="Z249" s="149"/>
      <c r="AA249" s="149"/>
      <c r="AB249" s="149"/>
      <c r="AC249" s="149"/>
      <c r="AD249" s="150"/>
      <c r="AE249" s="157">
        <f t="shared" si="31"/>
        <v>0.1125</v>
      </c>
      <c r="AF249" s="158"/>
      <c r="AG249" s="158"/>
      <c r="AH249" s="158"/>
      <c r="AI249" s="159"/>
    </row>
    <row r="250" spans="2:35" s="26" customFormat="1" ht="28.8" customHeight="1" outlineLevel="2" x14ac:dyDescent="0.25">
      <c r="B250" s="143" t="s">
        <v>357</v>
      </c>
      <c r="C250" s="144" t="s">
        <v>357</v>
      </c>
      <c r="D250" s="144" t="s">
        <v>357</v>
      </c>
      <c r="E250" s="144" t="s">
        <v>357</v>
      </c>
      <c r="F250" s="144" t="s">
        <v>357</v>
      </c>
      <c r="G250" s="145" t="s">
        <v>103</v>
      </c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7"/>
      <c r="Y250" s="148">
        <v>0.05</v>
      </c>
      <c r="Z250" s="149"/>
      <c r="AA250" s="149"/>
      <c r="AB250" s="149"/>
      <c r="AC250" s="149"/>
      <c r="AD250" s="150"/>
      <c r="AE250" s="157">
        <f t="shared" si="31"/>
        <v>0.28125</v>
      </c>
      <c r="AF250" s="158"/>
      <c r="AG250" s="158"/>
      <c r="AH250" s="158"/>
      <c r="AI250" s="159"/>
    </row>
    <row r="251" spans="2:35" s="26" customFormat="1" ht="28.8" customHeight="1" outlineLevel="2" x14ac:dyDescent="0.25">
      <c r="B251" s="143" t="s">
        <v>358</v>
      </c>
      <c r="C251" s="144" t="s">
        <v>358</v>
      </c>
      <c r="D251" s="144" t="s">
        <v>358</v>
      </c>
      <c r="E251" s="144" t="s">
        <v>358</v>
      </c>
      <c r="F251" s="144" t="s">
        <v>358</v>
      </c>
      <c r="G251" s="145" t="s">
        <v>104</v>
      </c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7"/>
      <c r="Y251" s="148">
        <v>0.1</v>
      </c>
      <c r="Z251" s="149"/>
      <c r="AA251" s="149"/>
      <c r="AB251" s="149"/>
      <c r="AC251" s="149"/>
      <c r="AD251" s="150"/>
      <c r="AE251" s="157">
        <f t="shared" si="31"/>
        <v>0.5625</v>
      </c>
      <c r="AF251" s="158"/>
      <c r="AG251" s="158"/>
      <c r="AH251" s="158"/>
      <c r="AI251" s="159"/>
    </row>
    <row r="252" spans="2:35" s="26" customFormat="1" ht="28.8" customHeight="1" outlineLevel="2" x14ac:dyDescent="0.25">
      <c r="B252" s="143" t="s">
        <v>359</v>
      </c>
      <c r="C252" s="144" t="s">
        <v>359</v>
      </c>
      <c r="D252" s="144" t="s">
        <v>359</v>
      </c>
      <c r="E252" s="144" t="s">
        <v>359</v>
      </c>
      <c r="F252" s="144" t="s">
        <v>359</v>
      </c>
      <c r="G252" s="145" t="s">
        <v>105</v>
      </c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7"/>
      <c r="Y252" s="148">
        <v>0.05</v>
      </c>
      <c r="Z252" s="149"/>
      <c r="AA252" s="149"/>
      <c r="AB252" s="149"/>
      <c r="AC252" s="149"/>
      <c r="AD252" s="150"/>
      <c r="AE252" s="157">
        <f t="shared" si="31"/>
        <v>0.28125</v>
      </c>
      <c r="AF252" s="158"/>
      <c r="AG252" s="158"/>
      <c r="AH252" s="158"/>
      <c r="AI252" s="159"/>
    </row>
    <row r="253" spans="2:35" s="26" customFormat="1" ht="28.8" customHeight="1" outlineLevel="2" x14ac:dyDescent="0.25">
      <c r="B253" s="143" t="s">
        <v>360</v>
      </c>
      <c r="C253" s="144" t="s">
        <v>360</v>
      </c>
      <c r="D253" s="144" t="s">
        <v>360</v>
      </c>
      <c r="E253" s="144" t="s">
        <v>360</v>
      </c>
      <c r="F253" s="144" t="s">
        <v>360</v>
      </c>
      <c r="G253" s="145" t="s">
        <v>106</v>
      </c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7"/>
      <c r="Y253" s="148">
        <v>0.1</v>
      </c>
      <c r="Z253" s="149"/>
      <c r="AA253" s="149"/>
      <c r="AB253" s="149"/>
      <c r="AC253" s="149"/>
      <c r="AD253" s="150"/>
      <c r="AE253" s="157">
        <f t="shared" si="31"/>
        <v>0.5625</v>
      </c>
      <c r="AF253" s="158"/>
      <c r="AG253" s="158"/>
      <c r="AH253" s="158"/>
      <c r="AI253" s="159"/>
    </row>
    <row r="254" spans="2:35" s="26" customFormat="1" ht="28.8" customHeight="1" outlineLevel="2" x14ac:dyDescent="0.25">
      <c r="B254" s="143" t="s">
        <v>361</v>
      </c>
      <c r="C254" s="144" t="s">
        <v>361</v>
      </c>
      <c r="D254" s="144" t="s">
        <v>361</v>
      </c>
      <c r="E254" s="144" t="s">
        <v>361</v>
      </c>
      <c r="F254" s="144" t="s">
        <v>361</v>
      </c>
      <c r="G254" s="145" t="s">
        <v>107</v>
      </c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7"/>
      <c r="Y254" s="148">
        <v>0.02</v>
      </c>
      <c r="Z254" s="149"/>
      <c r="AA254" s="149"/>
      <c r="AB254" s="149"/>
      <c r="AC254" s="149"/>
      <c r="AD254" s="150"/>
      <c r="AE254" s="157">
        <f t="shared" si="31"/>
        <v>0.1125</v>
      </c>
      <c r="AF254" s="158"/>
      <c r="AG254" s="158"/>
      <c r="AH254" s="158"/>
      <c r="AI254" s="159"/>
    </row>
    <row r="255" spans="2:35" s="26" customFormat="1" ht="28.8" customHeight="1" outlineLevel="2" x14ac:dyDescent="0.25">
      <c r="B255" s="143" t="s">
        <v>362</v>
      </c>
      <c r="C255" s="144" t="s">
        <v>362</v>
      </c>
      <c r="D255" s="144" t="s">
        <v>362</v>
      </c>
      <c r="E255" s="144" t="s">
        <v>362</v>
      </c>
      <c r="F255" s="144" t="s">
        <v>362</v>
      </c>
      <c r="G255" s="145" t="s">
        <v>108</v>
      </c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7"/>
      <c r="Y255" s="148">
        <v>0.04</v>
      </c>
      <c r="Z255" s="149"/>
      <c r="AA255" s="149"/>
      <c r="AB255" s="149"/>
      <c r="AC255" s="149"/>
      <c r="AD255" s="150"/>
      <c r="AE255" s="157">
        <f t="shared" si="31"/>
        <v>0.22500000000000001</v>
      </c>
      <c r="AF255" s="158"/>
      <c r="AG255" s="158"/>
      <c r="AH255" s="158"/>
      <c r="AI255" s="159"/>
    </row>
    <row r="256" spans="2:35" s="26" customFormat="1" ht="28.8" customHeight="1" outlineLevel="2" x14ac:dyDescent="0.25">
      <c r="B256" s="143" t="s">
        <v>363</v>
      </c>
      <c r="C256" s="144" t="s">
        <v>363</v>
      </c>
      <c r="D256" s="144" t="s">
        <v>363</v>
      </c>
      <c r="E256" s="144" t="s">
        <v>363</v>
      </c>
      <c r="F256" s="144" t="s">
        <v>363</v>
      </c>
      <c r="G256" s="145" t="s">
        <v>109</v>
      </c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7"/>
      <c r="Y256" s="148">
        <v>0.02</v>
      </c>
      <c r="Z256" s="149"/>
      <c r="AA256" s="149"/>
      <c r="AB256" s="149"/>
      <c r="AC256" s="149"/>
      <c r="AD256" s="150"/>
      <c r="AE256" s="157">
        <f t="shared" si="31"/>
        <v>0.1125</v>
      </c>
      <c r="AF256" s="158"/>
      <c r="AG256" s="158"/>
      <c r="AH256" s="158"/>
      <c r="AI256" s="159"/>
    </row>
    <row r="257" spans="2:35" s="32" customFormat="1" ht="28.8" customHeight="1" outlineLevel="1" x14ac:dyDescent="0.25">
      <c r="B257" s="243" t="s">
        <v>364</v>
      </c>
      <c r="C257" s="244" t="s">
        <v>364</v>
      </c>
      <c r="D257" s="244" t="s">
        <v>364</v>
      </c>
      <c r="E257" s="244" t="s">
        <v>364</v>
      </c>
      <c r="F257" s="244" t="s">
        <v>364</v>
      </c>
      <c r="G257" s="154" t="s">
        <v>110</v>
      </c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6"/>
      <c r="Y257" s="140">
        <v>0.05</v>
      </c>
      <c r="Z257" s="141"/>
      <c r="AA257" s="141"/>
      <c r="AB257" s="141"/>
      <c r="AC257" s="141"/>
      <c r="AD257" s="142"/>
      <c r="AE257" s="137">
        <f>Y257*$AE$96</f>
        <v>1.25</v>
      </c>
      <c r="AF257" s="138"/>
      <c r="AG257" s="138"/>
      <c r="AH257" s="138"/>
      <c r="AI257" s="139"/>
    </row>
    <row r="258" spans="2:35" s="26" customFormat="1" ht="28.8" customHeight="1" outlineLevel="2" x14ac:dyDescent="0.25">
      <c r="B258" s="143" t="s">
        <v>365</v>
      </c>
      <c r="C258" s="144" t="s">
        <v>365</v>
      </c>
      <c r="D258" s="144" t="s">
        <v>365</v>
      </c>
      <c r="E258" s="144" t="s">
        <v>365</v>
      </c>
      <c r="F258" s="144" t="s">
        <v>365</v>
      </c>
      <c r="G258" s="145" t="s">
        <v>111</v>
      </c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7"/>
      <c r="Y258" s="148">
        <v>1</v>
      </c>
      <c r="Z258" s="149"/>
      <c r="AA258" s="149"/>
      <c r="AB258" s="149"/>
      <c r="AC258" s="149"/>
      <c r="AD258" s="150"/>
      <c r="AE258" s="151">
        <f>Y258*AE257</f>
        <v>1.25</v>
      </c>
      <c r="AF258" s="152"/>
      <c r="AG258" s="152"/>
      <c r="AH258" s="152"/>
      <c r="AI258" s="153"/>
    </row>
    <row r="259" spans="2:35" s="32" customFormat="1" ht="28.8" customHeight="1" outlineLevel="1" x14ac:dyDescent="0.25">
      <c r="B259" s="243" t="s">
        <v>366</v>
      </c>
      <c r="C259" s="244" t="s">
        <v>366</v>
      </c>
      <c r="D259" s="244" t="s">
        <v>366</v>
      </c>
      <c r="E259" s="244" t="s">
        <v>366</v>
      </c>
      <c r="F259" s="244" t="s">
        <v>366</v>
      </c>
      <c r="G259" s="154" t="s">
        <v>112</v>
      </c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6"/>
      <c r="Y259" s="140">
        <v>0.05</v>
      </c>
      <c r="Z259" s="141"/>
      <c r="AA259" s="141"/>
      <c r="AB259" s="141"/>
      <c r="AC259" s="141"/>
      <c r="AD259" s="142"/>
      <c r="AE259" s="137">
        <f>Y259*$AE$96</f>
        <v>1.25</v>
      </c>
      <c r="AF259" s="138"/>
      <c r="AG259" s="138"/>
      <c r="AH259" s="138"/>
      <c r="AI259" s="139"/>
    </row>
    <row r="260" spans="2:35" s="26" customFormat="1" ht="28.8" customHeight="1" outlineLevel="2" x14ac:dyDescent="0.25">
      <c r="B260" s="143" t="s">
        <v>367</v>
      </c>
      <c r="C260" s="144" t="s">
        <v>367</v>
      </c>
      <c r="D260" s="144" t="s">
        <v>367</v>
      </c>
      <c r="E260" s="144" t="s">
        <v>367</v>
      </c>
      <c r="F260" s="144" t="s">
        <v>367</v>
      </c>
      <c r="G260" s="145" t="s">
        <v>113</v>
      </c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7"/>
      <c r="Y260" s="148">
        <v>0.5</v>
      </c>
      <c r="Z260" s="149"/>
      <c r="AA260" s="149"/>
      <c r="AB260" s="149"/>
      <c r="AC260" s="149"/>
      <c r="AD260" s="150"/>
      <c r="AE260" s="157">
        <f>Y260*$AE$176</f>
        <v>0.625</v>
      </c>
      <c r="AF260" s="158"/>
      <c r="AG260" s="158"/>
      <c r="AH260" s="158"/>
      <c r="AI260" s="159"/>
    </row>
    <row r="261" spans="2:35" s="26" customFormat="1" ht="28.8" customHeight="1" outlineLevel="2" thickBot="1" x14ac:dyDescent="0.3">
      <c r="B261" s="113" t="s">
        <v>368</v>
      </c>
      <c r="C261" s="114" t="s">
        <v>368</v>
      </c>
      <c r="D261" s="114" t="s">
        <v>368</v>
      </c>
      <c r="E261" s="114" t="s">
        <v>368</v>
      </c>
      <c r="F261" s="114" t="s">
        <v>368</v>
      </c>
      <c r="G261" s="115" t="s">
        <v>114</v>
      </c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7"/>
      <c r="Y261" s="118">
        <v>0.5</v>
      </c>
      <c r="Z261" s="119"/>
      <c r="AA261" s="119"/>
      <c r="AB261" s="119"/>
      <c r="AC261" s="119"/>
      <c r="AD261" s="120"/>
      <c r="AE261" s="121">
        <f>Y261*$AE$176</f>
        <v>0.625</v>
      </c>
      <c r="AF261" s="122"/>
      <c r="AG261" s="122"/>
      <c r="AH261" s="122"/>
      <c r="AI261" s="123"/>
    </row>
  </sheetData>
  <dataConsolidate/>
  <mergeCells count="1018">
    <mergeCell ref="AE122:AI122"/>
    <mergeCell ref="B115:F115"/>
    <mergeCell ref="G115:X115"/>
    <mergeCell ref="Y115:AD115"/>
    <mergeCell ref="AE115:AI115"/>
    <mergeCell ref="B116:F116"/>
    <mergeCell ref="Y116:AD116"/>
    <mergeCell ref="B137:F137"/>
    <mergeCell ref="G137:X137"/>
    <mergeCell ref="Y137:AD137"/>
    <mergeCell ref="AE137:AI137"/>
    <mergeCell ref="B135:F135"/>
    <mergeCell ref="G135:X135"/>
    <mergeCell ref="Y135:AD135"/>
    <mergeCell ref="AE135:AI135"/>
    <mergeCell ref="B136:F136"/>
    <mergeCell ref="G136:X136"/>
    <mergeCell ref="Y136:AD136"/>
    <mergeCell ref="B133:F133"/>
    <mergeCell ref="G133:X133"/>
    <mergeCell ref="Y133:AD133"/>
    <mergeCell ref="AE130:AI130"/>
    <mergeCell ref="B126:F126"/>
    <mergeCell ref="G126:X126"/>
    <mergeCell ref="Y126:AD126"/>
    <mergeCell ref="AE126:AI126"/>
    <mergeCell ref="B123:F123"/>
    <mergeCell ref="G121:X121"/>
    <mergeCell ref="Y123:AD123"/>
    <mergeCell ref="AE123:AI123"/>
    <mergeCell ref="B97:F97"/>
    <mergeCell ref="B138:F138"/>
    <mergeCell ref="B174:F174"/>
    <mergeCell ref="B176:F176"/>
    <mergeCell ref="B180:F180"/>
    <mergeCell ref="B221:F221"/>
    <mergeCell ref="B257:F257"/>
    <mergeCell ref="B259:F259"/>
    <mergeCell ref="G10:X10"/>
    <mergeCell ref="B10:F10"/>
    <mergeCell ref="G123:X123"/>
    <mergeCell ref="G124:X124"/>
    <mergeCell ref="B122:F122"/>
    <mergeCell ref="Y122:AD122"/>
    <mergeCell ref="B121:F121"/>
    <mergeCell ref="Y121:AD121"/>
    <mergeCell ref="AE121:AI121"/>
    <mergeCell ref="B119:F119"/>
    <mergeCell ref="Y119:AD119"/>
    <mergeCell ref="AE119:AI119"/>
    <mergeCell ref="G119:X119"/>
    <mergeCell ref="G120:X120"/>
    <mergeCell ref="B117:F117"/>
    <mergeCell ref="G117:X117"/>
    <mergeCell ref="Y117:AD117"/>
    <mergeCell ref="AE117:AI117"/>
    <mergeCell ref="B118:F118"/>
    <mergeCell ref="G118:X118"/>
    <mergeCell ref="Y118:AD118"/>
    <mergeCell ref="AE118:AI118"/>
    <mergeCell ref="B103:F103"/>
    <mergeCell ref="G103:X103"/>
    <mergeCell ref="Y103:AD103"/>
    <mergeCell ref="AE103:AI103"/>
    <mergeCell ref="B104:F104"/>
    <mergeCell ref="G104:X104"/>
    <mergeCell ref="Y104:AD104"/>
    <mergeCell ref="AE104:AI104"/>
    <mergeCell ref="B184:F184"/>
    <mergeCell ref="G184:X184"/>
    <mergeCell ref="Y184:AD184"/>
    <mergeCell ref="AE184:AI184"/>
    <mergeCell ref="B183:F183"/>
    <mergeCell ref="G183:X183"/>
    <mergeCell ref="Y183:AD183"/>
    <mergeCell ref="AE183:AI183"/>
    <mergeCell ref="B179:F179"/>
    <mergeCell ref="G179:X179"/>
    <mergeCell ref="G176:X176"/>
    <mergeCell ref="Y176:AD176"/>
    <mergeCell ref="AE176:AI176"/>
    <mergeCell ref="B111:F111"/>
    <mergeCell ref="G111:X111"/>
    <mergeCell ref="Y111:AD111"/>
    <mergeCell ref="AE111:AI111"/>
    <mergeCell ref="B112:F112"/>
    <mergeCell ref="G112:X112"/>
    <mergeCell ref="Y112:AD112"/>
    <mergeCell ref="AE112:AI112"/>
    <mergeCell ref="AE116:AI116"/>
    <mergeCell ref="G116:X116"/>
    <mergeCell ref="B113:F113"/>
    <mergeCell ref="G113:X113"/>
    <mergeCell ref="Y113:AD113"/>
    <mergeCell ref="AE113:AI113"/>
    <mergeCell ref="B114:F114"/>
    <mergeCell ref="G114:X114"/>
    <mergeCell ref="Y114:AD114"/>
    <mergeCell ref="AE114:AI114"/>
    <mergeCell ref="AE133:AI133"/>
    <mergeCell ref="B182:F182"/>
    <mergeCell ref="G182:X182"/>
    <mergeCell ref="Y182:AD182"/>
    <mergeCell ref="AE182:AI182"/>
    <mergeCell ref="G180:X180"/>
    <mergeCell ref="Y179:AD179"/>
    <mergeCell ref="AE179:AI179"/>
    <mergeCell ref="B181:F181"/>
    <mergeCell ref="G181:X181"/>
    <mergeCell ref="Y181:AD181"/>
    <mergeCell ref="AE181:AI181"/>
    <mergeCell ref="B178:F178"/>
    <mergeCell ref="G178:X178"/>
    <mergeCell ref="Y178:AD178"/>
    <mergeCell ref="AE178:AI178"/>
    <mergeCell ref="G174:X174"/>
    <mergeCell ref="B171:F171"/>
    <mergeCell ref="G171:X171"/>
    <mergeCell ref="Y171:AD171"/>
    <mergeCell ref="AE171:AI171"/>
    <mergeCell ref="B172:F172"/>
    <mergeCell ref="G172:X172"/>
    <mergeCell ref="Y172:AD172"/>
    <mergeCell ref="AE172:AI172"/>
    <mergeCell ref="B177:F177"/>
    <mergeCell ref="G177:X177"/>
    <mergeCell ref="B107:F107"/>
    <mergeCell ref="G107:X107"/>
    <mergeCell ref="Y107:AD107"/>
    <mergeCell ref="AE107:AI107"/>
    <mergeCell ref="B108:F108"/>
    <mergeCell ref="G108:X108"/>
    <mergeCell ref="Y108:AD108"/>
    <mergeCell ref="AE108:AI108"/>
    <mergeCell ref="B109:F109"/>
    <mergeCell ref="G109:X109"/>
    <mergeCell ref="Y109:AD109"/>
    <mergeCell ref="AE109:AI109"/>
    <mergeCell ref="B110:F110"/>
    <mergeCell ref="G110:X110"/>
    <mergeCell ref="Y110:AD110"/>
    <mergeCell ref="AE110:AI110"/>
    <mergeCell ref="B134:F134"/>
    <mergeCell ref="G128:X128"/>
    <mergeCell ref="B129:F129"/>
    <mergeCell ref="G129:X129"/>
    <mergeCell ref="Y129:AD129"/>
    <mergeCell ref="AE129:AI129"/>
    <mergeCell ref="B127:F127"/>
    <mergeCell ref="G127:X127"/>
    <mergeCell ref="Y127:AD127"/>
    <mergeCell ref="AE127:AI127"/>
    <mergeCell ref="B128:F128"/>
    <mergeCell ref="Y128:AD128"/>
    <mergeCell ref="AE128:AI128"/>
    <mergeCell ref="B130:F130"/>
    <mergeCell ref="G130:X130"/>
    <mergeCell ref="Y130:AD130"/>
    <mergeCell ref="Y177:AD177"/>
    <mergeCell ref="AE177:AI177"/>
    <mergeCell ref="B175:F175"/>
    <mergeCell ref="G175:X175"/>
    <mergeCell ref="Y175:AD175"/>
    <mergeCell ref="AE175:AI175"/>
    <mergeCell ref="B169:F169"/>
    <mergeCell ref="G169:X169"/>
    <mergeCell ref="Y169:AD169"/>
    <mergeCell ref="AE169:AI169"/>
    <mergeCell ref="B170:F170"/>
    <mergeCell ref="G170:X170"/>
    <mergeCell ref="Y170:AD170"/>
    <mergeCell ref="AE170:AI170"/>
    <mergeCell ref="B167:F167"/>
    <mergeCell ref="G167:X167"/>
    <mergeCell ref="Y167:AD167"/>
    <mergeCell ref="AE167:AI167"/>
    <mergeCell ref="B168:F168"/>
    <mergeCell ref="G168:X168"/>
    <mergeCell ref="Y168:AD168"/>
    <mergeCell ref="AE168:AI168"/>
    <mergeCell ref="B173:F173"/>
    <mergeCell ref="G173:X173"/>
    <mergeCell ref="Y173:AD173"/>
    <mergeCell ref="AE173:AI173"/>
    <mergeCell ref="B162:F162"/>
    <mergeCell ref="G162:X162"/>
    <mergeCell ref="Y162:AD162"/>
    <mergeCell ref="AE162:AI162"/>
    <mergeCell ref="B159:F159"/>
    <mergeCell ref="G159:X159"/>
    <mergeCell ref="Y159:AD159"/>
    <mergeCell ref="AE159:AI159"/>
    <mergeCell ref="B160:F160"/>
    <mergeCell ref="G160:X160"/>
    <mergeCell ref="Y160:AD160"/>
    <mergeCell ref="AE160:AI160"/>
    <mergeCell ref="B165:F165"/>
    <mergeCell ref="G165:X165"/>
    <mergeCell ref="Y165:AD165"/>
    <mergeCell ref="AE165:AI165"/>
    <mergeCell ref="B166:F166"/>
    <mergeCell ref="G166:X166"/>
    <mergeCell ref="Y166:AD166"/>
    <mergeCell ref="AE166:AI166"/>
    <mergeCell ref="B163:F163"/>
    <mergeCell ref="G163:X163"/>
    <mergeCell ref="Y163:AD163"/>
    <mergeCell ref="AE163:AI163"/>
    <mergeCell ref="B164:F164"/>
    <mergeCell ref="G164:X164"/>
    <mergeCell ref="Y164:AD164"/>
    <mergeCell ref="AE164:AI164"/>
    <mergeCell ref="B157:F157"/>
    <mergeCell ref="G157:X157"/>
    <mergeCell ref="Y157:AD157"/>
    <mergeCell ref="AE157:AI157"/>
    <mergeCell ref="B158:F158"/>
    <mergeCell ref="G158:X158"/>
    <mergeCell ref="Y158:AD158"/>
    <mergeCell ref="AE158:AI158"/>
    <mergeCell ref="B155:F155"/>
    <mergeCell ref="G155:X155"/>
    <mergeCell ref="Y155:AD155"/>
    <mergeCell ref="AE155:AI155"/>
    <mergeCell ref="B156:F156"/>
    <mergeCell ref="G156:X156"/>
    <mergeCell ref="Y156:AD156"/>
    <mergeCell ref="AE156:AI156"/>
    <mergeCell ref="B161:F161"/>
    <mergeCell ref="G161:X161"/>
    <mergeCell ref="Y161:AD161"/>
    <mergeCell ref="AE161:AI161"/>
    <mergeCell ref="B150:F150"/>
    <mergeCell ref="G150:X150"/>
    <mergeCell ref="Y150:AD150"/>
    <mergeCell ref="AE150:AI150"/>
    <mergeCell ref="B147:F147"/>
    <mergeCell ref="G147:X147"/>
    <mergeCell ref="Y147:AD147"/>
    <mergeCell ref="AE147:AI147"/>
    <mergeCell ref="B148:F148"/>
    <mergeCell ref="G148:X148"/>
    <mergeCell ref="Y148:AD148"/>
    <mergeCell ref="AE148:AI148"/>
    <mergeCell ref="B153:F153"/>
    <mergeCell ref="G153:X153"/>
    <mergeCell ref="B154:F154"/>
    <mergeCell ref="G154:X154"/>
    <mergeCell ref="Y154:AD154"/>
    <mergeCell ref="AE154:AI154"/>
    <mergeCell ref="B151:F151"/>
    <mergeCell ref="G151:X151"/>
    <mergeCell ref="Y151:AD151"/>
    <mergeCell ref="AE151:AI151"/>
    <mergeCell ref="B152:F152"/>
    <mergeCell ref="G152:X152"/>
    <mergeCell ref="Y152:AD152"/>
    <mergeCell ref="B145:F145"/>
    <mergeCell ref="G145:X145"/>
    <mergeCell ref="Y145:AD145"/>
    <mergeCell ref="AE145:AI145"/>
    <mergeCell ref="B146:F146"/>
    <mergeCell ref="G146:X146"/>
    <mergeCell ref="Y146:AD146"/>
    <mergeCell ref="AE146:AI146"/>
    <mergeCell ref="B143:F143"/>
    <mergeCell ref="G143:X143"/>
    <mergeCell ref="Y143:AD143"/>
    <mergeCell ref="AE143:AI143"/>
    <mergeCell ref="B144:F144"/>
    <mergeCell ref="G144:X144"/>
    <mergeCell ref="Y144:AD144"/>
    <mergeCell ref="AE144:AI144"/>
    <mergeCell ref="B149:F149"/>
    <mergeCell ref="G149:X149"/>
    <mergeCell ref="Y149:AD149"/>
    <mergeCell ref="AE149:AI149"/>
    <mergeCell ref="B141:F141"/>
    <mergeCell ref="G141:X141"/>
    <mergeCell ref="Y141:AD141"/>
    <mergeCell ref="AE141:AI141"/>
    <mergeCell ref="B142:F142"/>
    <mergeCell ref="G142:X142"/>
    <mergeCell ref="Y142:AD142"/>
    <mergeCell ref="AE142:AI142"/>
    <mergeCell ref="B139:F139"/>
    <mergeCell ref="G139:X139"/>
    <mergeCell ref="Y139:AD139"/>
    <mergeCell ref="AE139:AI139"/>
    <mergeCell ref="B140:F140"/>
    <mergeCell ref="G140:X140"/>
    <mergeCell ref="Y140:AD140"/>
    <mergeCell ref="AE140:AI140"/>
    <mergeCell ref="G134:X134"/>
    <mergeCell ref="Y134:AD134"/>
    <mergeCell ref="AE134:AI134"/>
    <mergeCell ref="AE136:AI136"/>
    <mergeCell ref="B99:F99"/>
    <mergeCell ref="G99:X99"/>
    <mergeCell ref="Y99:AD99"/>
    <mergeCell ref="AE99:AI99"/>
    <mergeCell ref="B101:F101"/>
    <mergeCell ref="G101:X101"/>
    <mergeCell ref="Y101:AD101"/>
    <mergeCell ref="AE101:AI101"/>
    <mergeCell ref="B100:F100"/>
    <mergeCell ref="G100:X100"/>
    <mergeCell ref="Y100:AD100"/>
    <mergeCell ref="AE100:AI100"/>
    <mergeCell ref="B102:F102"/>
    <mergeCell ref="G102:X102"/>
    <mergeCell ref="Y102:AD102"/>
    <mergeCell ref="AE102:AI102"/>
    <mergeCell ref="B36:F36"/>
    <mergeCell ref="G36:X36"/>
    <mergeCell ref="Y36:AD36"/>
    <mergeCell ref="AE36:AI36"/>
    <mergeCell ref="B37:F37"/>
    <mergeCell ref="G37:X37"/>
    <mergeCell ref="Y37:AD37"/>
    <mergeCell ref="AE37:AI37"/>
    <mergeCell ref="B39:F39"/>
    <mergeCell ref="G39:X39"/>
    <mergeCell ref="Y39:AD39"/>
    <mergeCell ref="AE39:AI39"/>
    <mergeCell ref="B93:F93"/>
    <mergeCell ref="G93:X93"/>
    <mergeCell ref="Y93:AD93"/>
    <mergeCell ref="AE93:AI93"/>
    <mergeCell ref="B105:F105"/>
    <mergeCell ref="G105:X105"/>
    <mergeCell ref="Y105:AD105"/>
    <mergeCell ref="AE105:AI105"/>
    <mergeCell ref="B106:F106"/>
    <mergeCell ref="G106:X106"/>
    <mergeCell ref="Y106:AD106"/>
    <mergeCell ref="AE106:AI106"/>
    <mergeCell ref="B64:F64"/>
    <mergeCell ref="G64:X64"/>
    <mergeCell ref="Y64:AD64"/>
    <mergeCell ref="AE64:AI64"/>
    <mergeCell ref="B94:F94"/>
    <mergeCell ref="G94:X94"/>
    <mergeCell ref="Y94:AD94"/>
    <mergeCell ref="AE94:AI94"/>
    <mergeCell ref="B55:F55"/>
    <mergeCell ref="G55:X55"/>
    <mergeCell ref="Y55:AD55"/>
    <mergeCell ref="AE55:AI55"/>
    <mergeCell ref="B56:F56"/>
    <mergeCell ref="G56:X56"/>
    <mergeCell ref="Y56:AD56"/>
    <mergeCell ref="AE56:AI56"/>
    <mergeCell ref="B57:F57"/>
    <mergeCell ref="G57:X57"/>
    <mergeCell ref="Y57:AD57"/>
    <mergeCell ref="AE57:AI57"/>
    <mergeCell ref="B92:F92"/>
    <mergeCell ref="G92:X92"/>
    <mergeCell ref="Y92:AD92"/>
    <mergeCell ref="AE92:AI92"/>
    <mergeCell ref="B62:F62"/>
    <mergeCell ref="G62:X62"/>
    <mergeCell ref="Y62:AD62"/>
    <mergeCell ref="AE62:AI62"/>
    <mergeCell ref="B63:F63"/>
    <mergeCell ref="G63:X63"/>
    <mergeCell ref="Y63:AD63"/>
    <mergeCell ref="AE63:AI63"/>
    <mergeCell ref="B90:F90"/>
    <mergeCell ref="G90:X90"/>
    <mergeCell ref="Y90:AD90"/>
    <mergeCell ref="AE90:AI90"/>
    <mergeCell ref="B91:F91"/>
    <mergeCell ref="G91:X91"/>
    <mergeCell ref="Y91:AD91"/>
    <mergeCell ref="AE91:AI91"/>
    <mergeCell ref="B80:F80"/>
    <mergeCell ref="G80:X80"/>
    <mergeCell ref="Y80:AD80"/>
    <mergeCell ref="AE80:AI80"/>
    <mergeCell ref="B81:F81"/>
    <mergeCell ref="G81:X81"/>
    <mergeCell ref="Y81:AD81"/>
    <mergeCell ref="AE81:AI81"/>
    <mergeCell ref="B82:F82"/>
    <mergeCell ref="G82:X82"/>
    <mergeCell ref="Y82:AD82"/>
    <mergeCell ref="AE82:AI82"/>
    <mergeCell ref="B83:F83"/>
    <mergeCell ref="G83:X83"/>
    <mergeCell ref="B86:F86"/>
    <mergeCell ref="G86:X86"/>
    <mergeCell ref="AE76:AI76"/>
    <mergeCell ref="Y86:AD86"/>
    <mergeCell ref="AE86:AI86"/>
    <mergeCell ref="B87:F87"/>
    <mergeCell ref="G87:X87"/>
    <mergeCell ref="Y87:AD87"/>
    <mergeCell ref="AE87:AI87"/>
    <mergeCell ref="G79:X79"/>
    <mergeCell ref="Y79:AD79"/>
    <mergeCell ref="AE79:AI79"/>
    <mergeCell ref="B85:F85"/>
    <mergeCell ref="G85:X85"/>
    <mergeCell ref="Y85:AD85"/>
    <mergeCell ref="AE85:AI85"/>
    <mergeCell ref="Y83:AD83"/>
    <mergeCell ref="AE83:AI83"/>
    <mergeCell ref="B84:F84"/>
    <mergeCell ref="G84:X84"/>
    <mergeCell ref="Y84:AD84"/>
    <mergeCell ref="AE84:AI84"/>
    <mergeCell ref="B68:F68"/>
    <mergeCell ref="G68:X68"/>
    <mergeCell ref="Y68:AD68"/>
    <mergeCell ref="AE68:AI68"/>
    <mergeCell ref="B58:F58"/>
    <mergeCell ref="G58:X58"/>
    <mergeCell ref="Y58:AD58"/>
    <mergeCell ref="AE58:AI58"/>
    <mergeCell ref="B59:F59"/>
    <mergeCell ref="G59:X59"/>
    <mergeCell ref="Y59:AD59"/>
    <mergeCell ref="AE59:AI59"/>
    <mergeCell ref="B41:F41"/>
    <mergeCell ref="G41:X41"/>
    <mergeCell ref="Y73:AD73"/>
    <mergeCell ref="AE73:AI73"/>
    <mergeCell ref="Y71:AD71"/>
    <mergeCell ref="AE71:AI71"/>
    <mergeCell ref="B72:F72"/>
    <mergeCell ref="G72:X72"/>
    <mergeCell ref="Y72:AD72"/>
    <mergeCell ref="AE72:AI72"/>
    <mergeCell ref="B60:F60"/>
    <mergeCell ref="G60:X60"/>
    <mergeCell ref="Y60:AD60"/>
    <mergeCell ref="AE60:AI60"/>
    <mergeCell ref="B61:F61"/>
    <mergeCell ref="G61:X61"/>
    <mergeCell ref="Y61:AD61"/>
    <mergeCell ref="AE61:AI61"/>
    <mergeCell ref="B43:F43"/>
    <mergeCell ref="G43:X43"/>
    <mergeCell ref="G22:X22"/>
    <mergeCell ref="Y22:AD22"/>
    <mergeCell ref="AE22:AI22"/>
    <mergeCell ref="B16:F16"/>
    <mergeCell ref="B13:F13"/>
    <mergeCell ref="G13:X13"/>
    <mergeCell ref="Y13:AD13"/>
    <mergeCell ref="AE13:AI13"/>
    <mergeCell ref="B14:F14"/>
    <mergeCell ref="G14:X14"/>
    <mergeCell ref="Y14:AD14"/>
    <mergeCell ref="AE14:AI14"/>
    <mergeCell ref="Y34:AD34"/>
    <mergeCell ref="AE34:AI34"/>
    <mergeCell ref="G18:X18"/>
    <mergeCell ref="Y18:AD18"/>
    <mergeCell ref="AE18:AI18"/>
    <mergeCell ref="B26:F26"/>
    <mergeCell ref="G26:X26"/>
    <mergeCell ref="Y26:AD26"/>
    <mergeCell ref="AE26:AI26"/>
    <mergeCell ref="B19:F19"/>
    <mergeCell ref="G19:X19"/>
    <mergeCell ref="Y19:AD19"/>
    <mergeCell ref="AE19:AI19"/>
    <mergeCell ref="B20:F20"/>
    <mergeCell ref="G20:X20"/>
    <mergeCell ref="Y20:AD20"/>
    <mergeCell ref="AE20:AI20"/>
    <mergeCell ref="G11:X11"/>
    <mergeCell ref="Y11:AD11"/>
    <mergeCell ref="AE11:AI11"/>
    <mergeCell ref="B25:F25"/>
    <mergeCell ref="G25:X25"/>
    <mergeCell ref="Y25:AD25"/>
    <mergeCell ref="AE25:AI25"/>
    <mergeCell ref="B23:F23"/>
    <mergeCell ref="G23:X23"/>
    <mergeCell ref="Y23:AD23"/>
    <mergeCell ref="AE23:AI23"/>
    <mergeCell ref="B24:F24"/>
    <mergeCell ref="G24:X24"/>
    <mergeCell ref="Y24:AD24"/>
    <mergeCell ref="AE24:AI24"/>
    <mergeCell ref="B21:F21"/>
    <mergeCell ref="G21:X21"/>
    <mergeCell ref="B15:F15"/>
    <mergeCell ref="G15:X15"/>
    <mergeCell ref="Y15:AD15"/>
    <mergeCell ref="AE15:AI15"/>
    <mergeCell ref="G16:X16"/>
    <mergeCell ref="Y16:AD16"/>
    <mergeCell ref="AE16:AI16"/>
    <mergeCell ref="B17:F17"/>
    <mergeCell ref="G17:X17"/>
    <mergeCell ref="Y17:AD17"/>
    <mergeCell ref="AE17:AI17"/>
    <mergeCell ref="B18:F18"/>
    <mergeCell ref="Y21:AD21"/>
    <mergeCell ref="AE21:AI21"/>
    <mergeCell ref="B22:F22"/>
    <mergeCell ref="B30:F30"/>
    <mergeCell ref="G30:X30"/>
    <mergeCell ref="Y30:AD30"/>
    <mergeCell ref="AE30:AI30"/>
    <mergeCell ref="B31:F31"/>
    <mergeCell ref="G31:X31"/>
    <mergeCell ref="Y31:AD31"/>
    <mergeCell ref="AE31:AI31"/>
    <mergeCell ref="B29:F29"/>
    <mergeCell ref="G29:X29"/>
    <mergeCell ref="Y29:AD29"/>
    <mergeCell ref="AE29:AI29"/>
    <mergeCell ref="B27:F27"/>
    <mergeCell ref="G27:X27"/>
    <mergeCell ref="Y27:AD27"/>
    <mergeCell ref="AE27:AI27"/>
    <mergeCell ref="B28:F28"/>
    <mergeCell ref="G28:X28"/>
    <mergeCell ref="Y28:AD28"/>
    <mergeCell ref="AE28:AI28"/>
    <mergeCell ref="Y43:AD43"/>
    <mergeCell ref="AE43:AI43"/>
    <mergeCell ref="B32:F32"/>
    <mergeCell ref="G32:X32"/>
    <mergeCell ref="Y32:AD32"/>
    <mergeCell ref="AE32:AI32"/>
    <mergeCell ref="B33:F33"/>
    <mergeCell ref="G33:X33"/>
    <mergeCell ref="Y33:AD33"/>
    <mergeCell ref="AE33:AI33"/>
    <mergeCell ref="B40:F40"/>
    <mergeCell ref="G40:X40"/>
    <mergeCell ref="Y40:AD40"/>
    <mergeCell ref="AE40:AI40"/>
    <mergeCell ref="Y41:AD41"/>
    <mergeCell ref="AE41:AI41"/>
    <mergeCell ref="B42:F42"/>
    <mergeCell ref="G42:X42"/>
    <mergeCell ref="Y42:AD42"/>
    <mergeCell ref="AE42:AI42"/>
    <mergeCell ref="B34:F34"/>
    <mergeCell ref="G34:X34"/>
    <mergeCell ref="B38:F38"/>
    <mergeCell ref="G38:X38"/>
    <mergeCell ref="Y38:AD38"/>
    <mergeCell ref="AE38:AI38"/>
    <mergeCell ref="B35:F35"/>
    <mergeCell ref="G35:X35"/>
    <mergeCell ref="Y35:AD35"/>
    <mergeCell ref="AE35:AI35"/>
    <mergeCell ref="B45:F45"/>
    <mergeCell ref="G45:X45"/>
    <mergeCell ref="Y45:AD45"/>
    <mergeCell ref="AE45:AI45"/>
    <mergeCell ref="B46:F46"/>
    <mergeCell ref="G46:X46"/>
    <mergeCell ref="Y46:AD46"/>
    <mergeCell ref="AE46:AI46"/>
    <mergeCell ref="B48:F48"/>
    <mergeCell ref="G48:X48"/>
    <mergeCell ref="Y48:AD48"/>
    <mergeCell ref="AE48:AI48"/>
    <mergeCell ref="B47:F47"/>
    <mergeCell ref="G47:X47"/>
    <mergeCell ref="Y47:AD47"/>
    <mergeCell ref="AE47:AI47"/>
    <mergeCell ref="B44:F44"/>
    <mergeCell ref="G44:X44"/>
    <mergeCell ref="Y44:AD44"/>
    <mergeCell ref="AE44:AI44"/>
    <mergeCell ref="B193:F193"/>
    <mergeCell ref="G193:X193"/>
    <mergeCell ref="Y193:AD193"/>
    <mergeCell ref="AE193:AI193"/>
    <mergeCell ref="B190:F190"/>
    <mergeCell ref="G190:X190"/>
    <mergeCell ref="Y190:AD190"/>
    <mergeCell ref="AE190:AI190"/>
    <mergeCell ref="B191:F191"/>
    <mergeCell ref="G191:X191"/>
    <mergeCell ref="Y191:AD191"/>
    <mergeCell ref="AE191:AI191"/>
    <mergeCell ref="B196:F196"/>
    <mergeCell ref="G196:X196"/>
    <mergeCell ref="Y196:AD196"/>
    <mergeCell ref="AE196:AI196"/>
    <mergeCell ref="B197:F197"/>
    <mergeCell ref="G197:X197"/>
    <mergeCell ref="Y197:AD197"/>
    <mergeCell ref="AE197:AI197"/>
    <mergeCell ref="B194:F194"/>
    <mergeCell ref="G194:X194"/>
    <mergeCell ref="Y194:AD194"/>
    <mergeCell ref="AE194:AI194"/>
    <mergeCell ref="B195:F195"/>
    <mergeCell ref="G195:X195"/>
    <mergeCell ref="Y195:AD195"/>
    <mergeCell ref="AE195:AI195"/>
    <mergeCell ref="B188:F188"/>
    <mergeCell ref="G188:X188"/>
    <mergeCell ref="Y188:AD188"/>
    <mergeCell ref="AE188:AI188"/>
    <mergeCell ref="B189:F189"/>
    <mergeCell ref="G189:X189"/>
    <mergeCell ref="Y189:AD189"/>
    <mergeCell ref="AE189:AI189"/>
    <mergeCell ref="B186:F186"/>
    <mergeCell ref="G186:X186"/>
    <mergeCell ref="Y186:AD186"/>
    <mergeCell ref="AE186:AI186"/>
    <mergeCell ref="B187:F187"/>
    <mergeCell ref="G187:X187"/>
    <mergeCell ref="Y187:AD187"/>
    <mergeCell ref="AE187:AI187"/>
    <mergeCell ref="B192:F192"/>
    <mergeCell ref="G192:X192"/>
    <mergeCell ref="Y192:AD192"/>
    <mergeCell ref="AE192:AI192"/>
    <mergeCell ref="B98:F98"/>
    <mergeCell ref="G98:X98"/>
    <mergeCell ref="Y98:AD98"/>
    <mergeCell ref="AE98:AI98"/>
    <mergeCell ref="G97:X97"/>
    <mergeCell ref="B120:F120"/>
    <mergeCell ref="Y120:AD120"/>
    <mergeCell ref="AE120:AI120"/>
    <mergeCell ref="B185:F185"/>
    <mergeCell ref="G185:X185"/>
    <mergeCell ref="Y185:AD185"/>
    <mergeCell ref="AE185:AI185"/>
    <mergeCell ref="B124:F124"/>
    <mergeCell ref="G122:X122"/>
    <mergeCell ref="Y124:AD124"/>
    <mergeCell ref="AE124:AI124"/>
    <mergeCell ref="B125:F125"/>
    <mergeCell ref="G125:X125"/>
    <mergeCell ref="Y125:AD125"/>
    <mergeCell ref="AE125:AI125"/>
    <mergeCell ref="AE152:AI152"/>
    <mergeCell ref="Y153:AD153"/>
    <mergeCell ref="AE153:AI153"/>
    <mergeCell ref="B131:F131"/>
    <mergeCell ref="G138:X138"/>
    <mergeCell ref="Y131:AD131"/>
    <mergeCell ref="AE131:AI131"/>
    <mergeCell ref="G131:X131"/>
    <mergeCell ref="B132:F132"/>
    <mergeCell ref="G132:X132"/>
    <mergeCell ref="Y132:AD132"/>
    <mergeCell ref="AE132:AI132"/>
    <mergeCell ref="B95:F95"/>
    <mergeCell ref="G95:X95"/>
    <mergeCell ref="B69:F69"/>
    <mergeCell ref="G69:X69"/>
    <mergeCell ref="B71:F71"/>
    <mergeCell ref="G71:X71"/>
    <mergeCell ref="B73:F73"/>
    <mergeCell ref="G73:X73"/>
    <mergeCell ref="B75:F75"/>
    <mergeCell ref="G75:X75"/>
    <mergeCell ref="B77:F77"/>
    <mergeCell ref="G77:X77"/>
    <mergeCell ref="B79:F79"/>
    <mergeCell ref="B96:F96"/>
    <mergeCell ref="G96:X96"/>
    <mergeCell ref="Y96:AD96"/>
    <mergeCell ref="AE96:AI96"/>
    <mergeCell ref="Y69:AD69"/>
    <mergeCell ref="AE69:AI69"/>
    <mergeCell ref="B70:F70"/>
    <mergeCell ref="G70:X70"/>
    <mergeCell ref="Y70:AD70"/>
    <mergeCell ref="AE70:AI70"/>
    <mergeCell ref="B74:F74"/>
    <mergeCell ref="G74:X74"/>
    <mergeCell ref="Y74:AD74"/>
    <mergeCell ref="AE74:AI74"/>
    <mergeCell ref="Y77:AD77"/>
    <mergeCell ref="AE77:AI77"/>
    <mergeCell ref="B78:F78"/>
    <mergeCell ref="G78:X78"/>
    <mergeCell ref="Y78:AD78"/>
    <mergeCell ref="B49:F49"/>
    <mergeCell ref="G49:X49"/>
    <mergeCell ref="Y65:AD65"/>
    <mergeCell ref="G65:X65"/>
    <mergeCell ref="AE89:AI89"/>
    <mergeCell ref="Y89:AD89"/>
    <mergeCell ref="G89:X89"/>
    <mergeCell ref="B89:F89"/>
    <mergeCell ref="AE88:AI88"/>
    <mergeCell ref="Y88:AD88"/>
    <mergeCell ref="G88:X88"/>
    <mergeCell ref="B88:F88"/>
    <mergeCell ref="AE67:AI67"/>
    <mergeCell ref="Y67:AD67"/>
    <mergeCell ref="G67:X67"/>
    <mergeCell ref="B67:F67"/>
    <mergeCell ref="AE66:AI66"/>
    <mergeCell ref="Y66:AD66"/>
    <mergeCell ref="G66:X66"/>
    <mergeCell ref="B66:F66"/>
    <mergeCell ref="Y49:AD49"/>
    <mergeCell ref="AE49:AI49"/>
    <mergeCell ref="B50:F50"/>
    <mergeCell ref="G50:X50"/>
    <mergeCell ref="Y50:AD50"/>
    <mergeCell ref="AE50:AI50"/>
    <mergeCell ref="AE78:AI78"/>
    <mergeCell ref="Y75:AD75"/>
    <mergeCell ref="AE75:AI75"/>
    <mergeCell ref="B76:F76"/>
    <mergeCell ref="G76:X76"/>
    <mergeCell ref="Y76:AD76"/>
    <mergeCell ref="Y53:AD53"/>
    <mergeCell ref="Y54:AD54"/>
    <mergeCell ref="Y52:AD52"/>
    <mergeCell ref="Y51:AD51"/>
    <mergeCell ref="B53:F53"/>
    <mergeCell ref="Y12:AD12"/>
    <mergeCell ref="B7:AI7"/>
    <mergeCell ref="B1:H6"/>
    <mergeCell ref="I1:AB4"/>
    <mergeCell ref="AC1:AI5"/>
    <mergeCell ref="I5:AB5"/>
    <mergeCell ref="I6:AB6"/>
    <mergeCell ref="AC6:AF6"/>
    <mergeCell ref="AG6:AI6"/>
    <mergeCell ref="Y8:AI9"/>
    <mergeCell ref="G8:X9"/>
    <mergeCell ref="B65:F65"/>
    <mergeCell ref="AE12:AI12"/>
    <mergeCell ref="AE51:AI51"/>
    <mergeCell ref="AE52:AI52"/>
    <mergeCell ref="AE53:AI53"/>
    <mergeCell ref="AE54:AI54"/>
    <mergeCell ref="AE65:AI65"/>
    <mergeCell ref="B12:F12"/>
    <mergeCell ref="B51:F51"/>
    <mergeCell ref="B52:F52"/>
    <mergeCell ref="B54:F54"/>
    <mergeCell ref="G12:X12"/>
    <mergeCell ref="G51:X51"/>
    <mergeCell ref="G52:X52"/>
    <mergeCell ref="G53:X53"/>
    <mergeCell ref="G54:X54"/>
    <mergeCell ref="B201:F201"/>
    <mergeCell ref="G201:X201"/>
    <mergeCell ref="Y201:AD201"/>
    <mergeCell ref="AE201:AI201"/>
    <mergeCell ref="B202:F202"/>
    <mergeCell ref="G202:X202"/>
    <mergeCell ref="Y202:AD202"/>
    <mergeCell ref="AE202:AI202"/>
    <mergeCell ref="B203:F203"/>
    <mergeCell ref="G203:X203"/>
    <mergeCell ref="Y203:AD203"/>
    <mergeCell ref="AE203:AI203"/>
    <mergeCell ref="B198:F198"/>
    <mergeCell ref="G198:X198"/>
    <mergeCell ref="Y198:AD198"/>
    <mergeCell ref="AE198:AI198"/>
    <mergeCell ref="B199:F199"/>
    <mergeCell ref="G199:X199"/>
    <mergeCell ref="Y199:AD199"/>
    <mergeCell ref="AE199:AI199"/>
    <mergeCell ref="B200:F200"/>
    <mergeCell ref="G200:X200"/>
    <mergeCell ref="Y200:AD200"/>
    <mergeCell ref="AE200:AI200"/>
    <mergeCell ref="B207:F207"/>
    <mergeCell ref="G207:X207"/>
    <mergeCell ref="Y207:AD207"/>
    <mergeCell ref="AE207:AI207"/>
    <mergeCell ref="B208:F208"/>
    <mergeCell ref="G208:X208"/>
    <mergeCell ref="Y208:AD208"/>
    <mergeCell ref="AE208:AI208"/>
    <mergeCell ref="B209:F209"/>
    <mergeCell ref="G209:X209"/>
    <mergeCell ref="Y209:AD209"/>
    <mergeCell ref="AE209:AI209"/>
    <mergeCell ref="B204:F204"/>
    <mergeCell ref="G204:X204"/>
    <mergeCell ref="Y204:AD204"/>
    <mergeCell ref="AE204:AI204"/>
    <mergeCell ref="B205:F205"/>
    <mergeCell ref="G205:X205"/>
    <mergeCell ref="Y205:AD205"/>
    <mergeCell ref="AE205:AI205"/>
    <mergeCell ref="B206:F206"/>
    <mergeCell ref="G206:X206"/>
    <mergeCell ref="Y206:AD206"/>
    <mergeCell ref="AE206:AI206"/>
    <mergeCell ref="B213:F213"/>
    <mergeCell ref="G213:X213"/>
    <mergeCell ref="Y213:AD213"/>
    <mergeCell ref="AE213:AI213"/>
    <mergeCell ref="B214:F214"/>
    <mergeCell ref="G214:X214"/>
    <mergeCell ref="Y214:AD214"/>
    <mergeCell ref="AE214:AI214"/>
    <mergeCell ref="B215:F215"/>
    <mergeCell ref="G215:X215"/>
    <mergeCell ref="Y215:AD215"/>
    <mergeCell ref="AE215:AI215"/>
    <mergeCell ref="B210:F210"/>
    <mergeCell ref="G210:X210"/>
    <mergeCell ref="Y210:AD210"/>
    <mergeCell ref="AE210:AI210"/>
    <mergeCell ref="B211:F211"/>
    <mergeCell ref="G211:X211"/>
    <mergeCell ref="Y211:AD211"/>
    <mergeCell ref="AE211:AI211"/>
    <mergeCell ref="B212:F212"/>
    <mergeCell ref="G212:X212"/>
    <mergeCell ref="Y212:AD212"/>
    <mergeCell ref="AE212:AI212"/>
    <mergeCell ref="B219:F219"/>
    <mergeCell ref="G219:X219"/>
    <mergeCell ref="Y219:AD219"/>
    <mergeCell ref="AE219:AI219"/>
    <mergeCell ref="B220:F220"/>
    <mergeCell ref="G220:X220"/>
    <mergeCell ref="Y220:AD220"/>
    <mergeCell ref="AE220:AI220"/>
    <mergeCell ref="G221:X221"/>
    <mergeCell ref="B216:F216"/>
    <mergeCell ref="G216:X216"/>
    <mergeCell ref="Y216:AD216"/>
    <mergeCell ref="AE216:AI216"/>
    <mergeCell ref="B217:F217"/>
    <mergeCell ref="G217:X217"/>
    <mergeCell ref="Y217:AD217"/>
    <mergeCell ref="AE217:AI217"/>
    <mergeCell ref="B218:F218"/>
    <mergeCell ref="G218:X218"/>
    <mergeCell ref="Y218:AD218"/>
    <mergeCell ref="AE218:AI218"/>
    <mergeCell ref="B225:F225"/>
    <mergeCell ref="G225:X225"/>
    <mergeCell ref="Y225:AD225"/>
    <mergeCell ref="AE225:AI225"/>
    <mergeCell ref="B226:F226"/>
    <mergeCell ref="G226:X226"/>
    <mergeCell ref="Y226:AD226"/>
    <mergeCell ref="AE226:AI226"/>
    <mergeCell ref="B227:F227"/>
    <mergeCell ref="G227:X227"/>
    <mergeCell ref="Y227:AD227"/>
    <mergeCell ref="AE227:AI227"/>
    <mergeCell ref="B222:F222"/>
    <mergeCell ref="G222:X222"/>
    <mergeCell ref="Y222:AD222"/>
    <mergeCell ref="AE222:AI222"/>
    <mergeCell ref="B223:F223"/>
    <mergeCell ref="G223:X223"/>
    <mergeCell ref="Y223:AD223"/>
    <mergeCell ref="AE223:AI223"/>
    <mergeCell ref="B224:F224"/>
    <mergeCell ref="G224:X224"/>
    <mergeCell ref="Y224:AD224"/>
    <mergeCell ref="AE224:AI224"/>
    <mergeCell ref="B231:F231"/>
    <mergeCell ref="G231:X231"/>
    <mergeCell ref="Y231:AD231"/>
    <mergeCell ref="AE231:AI231"/>
    <mergeCell ref="B232:F232"/>
    <mergeCell ref="G232:X232"/>
    <mergeCell ref="Y232:AD232"/>
    <mergeCell ref="AE232:AI232"/>
    <mergeCell ref="B233:F233"/>
    <mergeCell ref="G233:X233"/>
    <mergeCell ref="Y233:AD233"/>
    <mergeCell ref="AE233:AI233"/>
    <mergeCell ref="B228:F228"/>
    <mergeCell ref="G228:X228"/>
    <mergeCell ref="Y228:AD228"/>
    <mergeCell ref="AE228:AI228"/>
    <mergeCell ref="B229:F229"/>
    <mergeCell ref="G229:X229"/>
    <mergeCell ref="Y229:AD229"/>
    <mergeCell ref="AE229:AI229"/>
    <mergeCell ref="B230:F230"/>
    <mergeCell ref="G230:X230"/>
    <mergeCell ref="Y230:AD230"/>
    <mergeCell ref="AE230:AI230"/>
    <mergeCell ref="B237:F237"/>
    <mergeCell ref="G237:X237"/>
    <mergeCell ref="Y237:AD237"/>
    <mergeCell ref="AE237:AI237"/>
    <mergeCell ref="B238:F238"/>
    <mergeCell ref="G238:X238"/>
    <mergeCell ref="Y238:AD238"/>
    <mergeCell ref="AE238:AI238"/>
    <mergeCell ref="B239:F239"/>
    <mergeCell ref="G239:X239"/>
    <mergeCell ref="Y239:AD239"/>
    <mergeCell ref="AE239:AI239"/>
    <mergeCell ref="B234:F234"/>
    <mergeCell ref="G234:X234"/>
    <mergeCell ref="Y234:AD234"/>
    <mergeCell ref="AE234:AI234"/>
    <mergeCell ref="B235:F235"/>
    <mergeCell ref="G235:X235"/>
    <mergeCell ref="Y235:AD235"/>
    <mergeCell ref="AE235:AI235"/>
    <mergeCell ref="B236:F236"/>
    <mergeCell ref="G236:X236"/>
    <mergeCell ref="Y236:AD236"/>
    <mergeCell ref="AE236:AI236"/>
    <mergeCell ref="B243:F243"/>
    <mergeCell ref="G243:X243"/>
    <mergeCell ref="Y243:AD243"/>
    <mergeCell ref="AE243:AI243"/>
    <mergeCell ref="B244:F244"/>
    <mergeCell ref="G244:X244"/>
    <mergeCell ref="Y244:AD244"/>
    <mergeCell ref="AE244:AI244"/>
    <mergeCell ref="B245:F245"/>
    <mergeCell ref="G245:X245"/>
    <mergeCell ref="Y245:AD245"/>
    <mergeCell ref="AE245:AI245"/>
    <mergeCell ref="B240:F240"/>
    <mergeCell ref="G240:X240"/>
    <mergeCell ref="Y240:AD240"/>
    <mergeCell ref="AE240:AI240"/>
    <mergeCell ref="B241:F241"/>
    <mergeCell ref="G241:X241"/>
    <mergeCell ref="Y241:AD241"/>
    <mergeCell ref="AE241:AI241"/>
    <mergeCell ref="B242:F242"/>
    <mergeCell ref="G242:X242"/>
    <mergeCell ref="Y242:AD242"/>
    <mergeCell ref="AE242:AI242"/>
    <mergeCell ref="B249:F249"/>
    <mergeCell ref="G249:X249"/>
    <mergeCell ref="Y249:AD249"/>
    <mergeCell ref="AE249:AI249"/>
    <mergeCell ref="B250:F250"/>
    <mergeCell ref="G250:X250"/>
    <mergeCell ref="Y250:AD250"/>
    <mergeCell ref="AE250:AI250"/>
    <mergeCell ref="B251:F251"/>
    <mergeCell ref="G251:X251"/>
    <mergeCell ref="Y251:AD251"/>
    <mergeCell ref="AE251:AI251"/>
    <mergeCell ref="B246:F246"/>
    <mergeCell ref="G246:X246"/>
    <mergeCell ref="Y246:AD246"/>
    <mergeCell ref="AE246:AI246"/>
    <mergeCell ref="B247:F247"/>
    <mergeCell ref="G247:X247"/>
    <mergeCell ref="Y247:AD247"/>
    <mergeCell ref="AE247:AI247"/>
    <mergeCell ref="B248:F248"/>
    <mergeCell ref="G248:X248"/>
    <mergeCell ref="Y248:AD248"/>
    <mergeCell ref="AE248:AI248"/>
    <mergeCell ref="B255:F255"/>
    <mergeCell ref="G255:X255"/>
    <mergeCell ref="Y255:AD255"/>
    <mergeCell ref="AE255:AI255"/>
    <mergeCell ref="B256:F256"/>
    <mergeCell ref="G256:X256"/>
    <mergeCell ref="Y256:AD256"/>
    <mergeCell ref="AE256:AI256"/>
    <mergeCell ref="G257:X257"/>
    <mergeCell ref="B252:F252"/>
    <mergeCell ref="G252:X252"/>
    <mergeCell ref="Y252:AD252"/>
    <mergeCell ref="AE252:AI252"/>
    <mergeCell ref="B253:F253"/>
    <mergeCell ref="G253:X253"/>
    <mergeCell ref="Y253:AD253"/>
    <mergeCell ref="AE253:AI253"/>
    <mergeCell ref="B254:F254"/>
    <mergeCell ref="G254:X254"/>
    <mergeCell ref="Y254:AD254"/>
    <mergeCell ref="AE254:AI254"/>
    <mergeCell ref="B261:F261"/>
    <mergeCell ref="G261:X261"/>
    <mergeCell ref="Y261:AD261"/>
    <mergeCell ref="AE261:AI261"/>
    <mergeCell ref="B8:F9"/>
    <mergeCell ref="B11:F11"/>
    <mergeCell ref="Y95:AD95"/>
    <mergeCell ref="AE95:AI95"/>
    <mergeCell ref="AE10:AI10"/>
    <mergeCell ref="AE97:AI97"/>
    <mergeCell ref="Y97:AD97"/>
    <mergeCell ref="Y138:AD138"/>
    <mergeCell ref="Y174:AD174"/>
    <mergeCell ref="AE138:AI138"/>
    <mergeCell ref="AE174:AI174"/>
    <mergeCell ref="Y180:AD180"/>
    <mergeCell ref="AE180:AI180"/>
    <mergeCell ref="Y221:AD221"/>
    <mergeCell ref="AE221:AI221"/>
    <mergeCell ref="Y257:AD257"/>
    <mergeCell ref="AE257:AI257"/>
    <mergeCell ref="Y259:AD259"/>
    <mergeCell ref="AE259:AI259"/>
    <mergeCell ref="B258:F258"/>
    <mergeCell ref="G258:X258"/>
    <mergeCell ref="Y258:AD258"/>
    <mergeCell ref="AE258:AI258"/>
    <mergeCell ref="G259:X259"/>
    <mergeCell ref="B260:F260"/>
    <mergeCell ref="G260:X260"/>
    <mergeCell ref="Y260:AD260"/>
    <mergeCell ref="AE260:AI260"/>
  </mergeCells>
  <printOptions horizontalCentered="1"/>
  <pageMargins left="0.23622047244094499" right="0.23622047244094499" top="0.511811023622047" bottom="0.74803149606299202" header="0.31496062992126" footer="0.31496062992126"/>
  <pageSetup paperSize="9" scale="89" orientation="portrait" r:id="rId1"/>
  <headerFooter alignWithMargins="0"/>
  <ignoredErrors>
    <ignoredError sqref="I5:I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WBS</vt:lpstr>
      <vt:lpstr>WBS!NAME</vt:lpstr>
      <vt:lpstr>Cover!Print_Area</vt:lpstr>
      <vt:lpstr>Index!Print_Area</vt:lpstr>
      <vt:lpstr>WBS!Print_Area</vt:lpstr>
      <vt:lpstr>WBS!Print_Titles</vt:lpstr>
      <vt:lpstr>WBS!Sheet_01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Planning</cp:lastModifiedBy>
  <cp:lastPrinted>2024-08-11T10:34:52Z</cp:lastPrinted>
  <dcterms:created xsi:type="dcterms:W3CDTF">2000-07-26T19:53:06Z</dcterms:created>
  <dcterms:modified xsi:type="dcterms:W3CDTF">2024-08-11T11:32:29Z</dcterms:modified>
</cp:coreProperties>
</file>